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0395" windowHeight="6405"/>
  </bookViews>
  <sheets>
    <sheet name="CAPTURA INFORMACION" sheetId="9" r:id="rId1"/>
    <sheet name="ANEXO XIII" sheetId="7" r:id="rId2"/>
  </sheets>
  <definedNames>
    <definedName name="_xlnm.Print_Area" localSheetId="1">'ANEXO XIII'!$A$1:$AW$244</definedName>
    <definedName name="_xlnm.Print_Area" localSheetId="0">'CAPTURA INFORMACION'!$A$2:$AW$86</definedName>
    <definedName name="MUNICIPIOS">#REF!</definedName>
    <definedName name="_xlnm.Print_Titles" localSheetId="1">'ANEXO XIII'!$1:$6</definedName>
  </definedNames>
  <calcPr calcId="145621"/>
</workbook>
</file>

<file path=xl/calcChain.xml><?xml version="1.0" encoding="utf-8"?>
<calcChain xmlns="http://schemas.openxmlformats.org/spreadsheetml/2006/main">
  <c r="BA111" i="7" l="1"/>
  <c r="BB111" i="7" s="1"/>
  <c r="AG58" i="9"/>
  <c r="J115" i="7" l="1"/>
  <c r="J114" i="7"/>
  <c r="U20" i="9" l="1"/>
  <c r="T20" i="9"/>
  <c r="S20" i="9"/>
  <c r="R20" i="9"/>
  <c r="Q20" i="9"/>
  <c r="P20" i="9"/>
  <c r="O20" i="9"/>
  <c r="N20" i="9"/>
  <c r="M20" i="9"/>
  <c r="L20" i="9"/>
  <c r="K20" i="9"/>
  <c r="J20" i="9"/>
  <c r="I20" i="9"/>
  <c r="H20" i="9"/>
  <c r="G20" i="9"/>
  <c r="F20" i="9"/>
  <c r="E20" i="9"/>
  <c r="D20" i="9"/>
  <c r="B73" i="7"/>
  <c r="AC60" i="7"/>
  <c r="X60" i="7"/>
  <c r="B56" i="7" l="1"/>
  <c r="AB14" i="7" l="1"/>
  <c r="T14" i="7"/>
  <c r="L14" i="7"/>
  <c r="E4" i="9"/>
  <c r="E7" i="9"/>
  <c r="AR70" i="7"/>
  <c r="AB70" i="7"/>
  <c r="L70" i="7"/>
  <c r="AJ31" i="7"/>
  <c r="Y94" i="7" l="1"/>
  <c r="B10" i="7"/>
  <c r="V35" i="7"/>
  <c r="V33" i="7"/>
  <c r="AK29" i="7"/>
  <c r="AJ24" i="9"/>
  <c r="AC31" i="9"/>
  <c r="AJ31" i="9"/>
  <c r="P92" i="7"/>
  <c r="S31" i="7"/>
  <c r="H31" i="7"/>
  <c r="S18" i="7"/>
  <c r="J25" i="7"/>
  <c r="J23" i="7"/>
  <c r="J21" i="7"/>
  <c r="E235" i="7" l="1"/>
  <c r="AO29" i="7"/>
  <c r="W86" i="7" l="1"/>
  <c r="S86" i="7"/>
  <c r="W85" i="7"/>
  <c r="S85" i="7"/>
  <c r="W84" i="7"/>
  <c r="S84" i="7"/>
  <c r="W83" i="7"/>
  <c r="S83" i="7"/>
  <c r="W82" i="7"/>
  <c r="S82" i="7"/>
  <c r="AR79" i="7"/>
  <c r="AB79" i="7"/>
  <c r="AR77" i="7"/>
  <c r="AB77" i="7"/>
  <c r="L68" i="7"/>
  <c r="B67" i="7"/>
  <c r="W60" i="7"/>
  <c r="AA58" i="7"/>
  <c r="H58" i="7"/>
  <c r="H147" i="7" s="1"/>
  <c r="B145" i="7"/>
  <c r="AM55" i="7"/>
  <c r="AN144" i="7" s="1"/>
  <c r="N55" i="7"/>
  <c r="N144" i="7" s="1"/>
  <c r="AE53" i="7"/>
  <c r="AE142" i="7" s="1"/>
  <c r="N53" i="7"/>
  <c r="N142" i="7" s="1"/>
  <c r="AP51" i="7"/>
  <c r="AP140" i="7" s="1"/>
  <c r="AF51" i="7"/>
  <c r="AF140" i="7" s="1"/>
  <c r="V51" i="7"/>
  <c r="V140" i="7" s="1"/>
  <c r="J51" i="7"/>
  <c r="J140" i="7" s="1"/>
  <c r="K49" i="7"/>
  <c r="K138" i="7" s="1"/>
  <c r="L47" i="7"/>
  <c r="L136" i="7" s="1"/>
  <c r="AT45" i="7"/>
  <c r="AT134" i="7" s="1"/>
  <c r="AP45" i="7"/>
  <c r="AP134" i="7" s="1"/>
  <c r="AK45" i="7"/>
  <c r="AK134" i="7" s="1"/>
  <c r="AG45" i="7"/>
  <c r="AG134" i="7" s="1"/>
  <c r="AB45" i="7"/>
  <c r="AB134" i="7" s="1"/>
  <c r="X45" i="7"/>
  <c r="X134" i="7" s="1"/>
  <c r="T45" i="7"/>
  <c r="T134" i="7" s="1"/>
  <c r="Q45" i="7"/>
  <c r="Q134" i="7" s="1"/>
  <c r="L45" i="7"/>
  <c r="L134" i="7" s="1"/>
  <c r="Q43" i="7"/>
  <c r="AQ41" i="7"/>
  <c r="AQ130" i="7" s="1"/>
  <c r="AM41" i="7"/>
  <c r="AM130" i="7" s="1"/>
  <c r="AH41" i="7"/>
  <c r="AH130" i="7" s="1"/>
  <c r="AE41" i="7"/>
  <c r="AE130" i="7" s="1"/>
  <c r="AA41" i="7"/>
  <c r="AA130" i="7" s="1"/>
  <c r="W41" i="7"/>
  <c r="W130" i="7" s="1"/>
  <c r="R41" i="7"/>
  <c r="R130" i="7" s="1"/>
  <c r="L41" i="7"/>
  <c r="L130" i="7" s="1"/>
  <c r="E41" i="7"/>
  <c r="E130" i="7" s="1"/>
  <c r="W29" i="7"/>
  <c r="V29" i="7"/>
  <c r="U29" i="7"/>
  <c r="W27" i="7"/>
  <c r="V27" i="7"/>
  <c r="U27" i="7"/>
  <c r="T27" i="7"/>
  <c r="S27" i="7"/>
  <c r="R27" i="7"/>
  <c r="Q27" i="7"/>
  <c r="P27" i="7"/>
  <c r="O27" i="7"/>
  <c r="N27" i="7"/>
  <c r="M27" i="7"/>
  <c r="L27" i="7"/>
  <c r="K27" i="7"/>
  <c r="J27" i="7"/>
  <c r="I27" i="7"/>
  <c r="H27" i="7"/>
  <c r="G27" i="7"/>
  <c r="F27" i="7"/>
  <c r="AA83" i="7" l="1"/>
  <c r="W10" i="7"/>
  <c r="AB147" i="7"/>
  <c r="AA84" i="7"/>
  <c r="AO15" i="7"/>
  <c r="L79" i="7"/>
  <c r="W87" i="7"/>
  <c r="AA86" i="7"/>
  <c r="S87" i="7"/>
  <c r="AA85" i="7"/>
  <c r="AP15" i="7"/>
  <c r="AA82" i="7"/>
  <c r="AQ15" i="7"/>
  <c r="L77" i="7"/>
  <c r="AA87" i="7" l="1"/>
  <c r="W115" i="7" l="1"/>
  <c r="P71" i="9"/>
  <c r="O71" i="9"/>
  <c r="N71" i="9"/>
  <c r="U69" i="9"/>
  <c r="T69" i="9"/>
  <c r="S69" i="9"/>
  <c r="R69" i="9"/>
  <c r="Q69" i="9"/>
  <c r="P69" i="9"/>
  <c r="O69" i="9"/>
  <c r="N69" i="9"/>
  <c r="M69" i="9"/>
  <c r="M71" i="9" s="1"/>
  <c r="L69" i="9"/>
  <c r="K69" i="9"/>
  <c r="J69" i="9"/>
  <c r="I69" i="9"/>
  <c r="H69" i="9"/>
  <c r="H71" i="9" s="1"/>
  <c r="G69" i="9"/>
  <c r="G71" i="9" s="1"/>
  <c r="F69" i="9"/>
  <c r="F71" i="9" s="1"/>
  <c r="E69" i="9"/>
  <c r="E71" i="9" s="1"/>
  <c r="D69" i="9"/>
  <c r="D71" i="9" s="1"/>
  <c r="D67" i="9"/>
  <c r="D65" i="9"/>
  <c r="D63" i="9"/>
  <c r="K35" i="9"/>
  <c r="K34" i="9"/>
  <c r="K33" i="9"/>
  <c r="K32" i="9"/>
  <c r="K31" i="9"/>
  <c r="M22" i="9"/>
  <c r="L22" i="9"/>
  <c r="K22" i="9"/>
  <c r="J22" i="9"/>
  <c r="I22" i="9"/>
  <c r="H22" i="9"/>
  <c r="G22" i="9"/>
  <c r="F22" i="9"/>
  <c r="E22" i="9"/>
  <c r="D22" i="9"/>
  <c r="AK97" i="7"/>
  <c r="AU97" i="7"/>
  <c r="AT115" i="7" l="1"/>
  <c r="AT114" i="7"/>
  <c r="AP115" i="7"/>
  <c r="AP114" i="7"/>
  <c r="O29" i="7"/>
  <c r="Z97" i="7"/>
  <c r="J97" i="7" s="1"/>
  <c r="F29" i="7"/>
  <c r="L71" i="9"/>
  <c r="K71" i="9" s="1"/>
  <c r="J71" i="9" s="1"/>
  <c r="I71" i="9" s="1"/>
  <c r="N29" i="7" l="1"/>
  <c r="M29" i="7" s="1"/>
  <c r="L29" i="7" s="1"/>
  <c r="K29" i="7" s="1"/>
  <c r="AR15" i="7"/>
  <c r="W114" i="7" l="1"/>
  <c r="J29" i="7"/>
  <c r="AN15" i="7"/>
  <c r="I29" i="7" l="1"/>
  <c r="H29" i="7" s="1"/>
  <c r="G29" i="7" s="1"/>
  <c r="AM15" i="7"/>
  <c r="O114" i="7" l="1"/>
  <c r="Z114" i="7"/>
  <c r="AE114" i="7" s="1"/>
  <c r="O115" i="7"/>
  <c r="Z115" i="7"/>
  <c r="AE115" i="7" s="1"/>
</calcChain>
</file>

<file path=xl/sharedStrings.xml><?xml version="1.0" encoding="utf-8"?>
<sst xmlns="http://schemas.openxmlformats.org/spreadsheetml/2006/main" count="797" uniqueCount="480">
  <si>
    <t>AGRICOLA</t>
  </si>
  <si>
    <t>GANADERO</t>
  </si>
  <si>
    <t>SERVICIOS</t>
  </si>
  <si>
    <t>ACUICOLA/PESQUERO</t>
  </si>
  <si>
    <t>FORESTAL</t>
  </si>
  <si>
    <t>OTRO</t>
  </si>
  <si>
    <t>INDUSTRIA</t>
  </si>
  <si>
    <t>PESCA</t>
  </si>
  <si>
    <t>SI</t>
  </si>
  <si>
    <t>NO</t>
  </si>
  <si>
    <t>MUNICIPIO</t>
  </si>
  <si>
    <t>TIPO DE PROYECTO:</t>
  </si>
  <si>
    <t>NIVEL DE MARGINACION:</t>
  </si>
  <si>
    <t>CLAVE</t>
  </si>
  <si>
    <t>NIVEL DE MARGINACION</t>
  </si>
  <si>
    <t>ALTA Y MUY ALTA MARGINACION</t>
  </si>
  <si>
    <t>MEDIA MARGINACION</t>
  </si>
  <si>
    <t>BAJA MARGINACION</t>
  </si>
  <si>
    <t>MUY BAJA MARGINACION</t>
  </si>
  <si>
    <t>X</t>
  </si>
  <si>
    <t>% APOYO</t>
  </si>
  <si>
    <t>COUSSA</t>
  </si>
  <si>
    <t>OTROS</t>
  </si>
  <si>
    <t>MARGINACION</t>
  </si>
  <si>
    <t>EDO</t>
  </si>
  <si>
    <t>DDR</t>
  </si>
  <si>
    <t>CADER</t>
  </si>
  <si>
    <t>VENTANILLA</t>
  </si>
  <si>
    <t>DIA</t>
  </si>
  <si>
    <t>MES</t>
  </si>
  <si>
    <t>AÑO</t>
  </si>
  <si>
    <t>CONSECUTIVO</t>
  </si>
  <si>
    <t>Fax:</t>
  </si>
  <si>
    <t>Correo electrónico:</t>
  </si>
  <si>
    <t>*Tipo de asentamiento humano:</t>
  </si>
  <si>
    <t>Colonia</t>
  </si>
  <si>
    <t>Ejido</t>
  </si>
  <si>
    <t>Fraccionamiento</t>
  </si>
  <si>
    <t>Hacienda</t>
  </si>
  <si>
    <t>Manzana</t>
  </si>
  <si>
    <t>Otro (especifique):</t>
  </si>
  <si>
    <t>*Nombre del asentamiento humano:</t>
  </si>
  <si>
    <t>*Tipo de vialidad:</t>
  </si>
  <si>
    <t>Avenida</t>
  </si>
  <si>
    <t>Boulevard</t>
  </si>
  <si>
    <t>Calle</t>
  </si>
  <si>
    <t>Callejon</t>
  </si>
  <si>
    <t>Calzada</t>
  </si>
  <si>
    <t>Periferico</t>
  </si>
  <si>
    <t>Privada</t>
  </si>
  <si>
    <t>Otro(especifique)</t>
  </si>
  <si>
    <t>*Nombre de vialidad:</t>
  </si>
  <si>
    <t xml:space="preserve">*Num. exterior 1: </t>
  </si>
  <si>
    <t>Num. exterior 2:</t>
  </si>
  <si>
    <t>Num. interior:</t>
  </si>
  <si>
    <t>Codigo postal:</t>
  </si>
  <si>
    <r>
      <t xml:space="preserve">*Referencia 1 </t>
    </r>
    <r>
      <rPr>
        <sz val="8"/>
        <rFont val="Arial"/>
        <family val="2"/>
      </rPr>
      <t>(entre vialidades):</t>
    </r>
  </si>
  <si>
    <t>y</t>
  </si>
  <si>
    <r>
      <rPr>
        <b/>
        <sz val="8"/>
        <rFont val="Arial"/>
        <family val="2"/>
      </rPr>
      <t>Referencia 2</t>
    </r>
    <r>
      <rPr>
        <sz val="8"/>
        <rFont val="Arial"/>
        <family val="2"/>
      </rPr>
      <t xml:space="preserve"> (vialidad posterior):</t>
    </r>
    <r>
      <rPr>
        <b/>
        <sz val="8"/>
        <rFont val="Arial"/>
        <family val="2"/>
      </rPr>
      <t/>
    </r>
  </si>
  <si>
    <r>
      <rPr>
        <b/>
        <sz val="8"/>
        <rFont val="Arial"/>
        <family val="2"/>
      </rPr>
      <t>Referencia 3</t>
    </r>
    <r>
      <rPr>
        <sz val="8"/>
        <rFont val="Arial"/>
        <family val="2"/>
      </rPr>
      <t xml:space="preserve"> (descripcion de ubicacion):</t>
    </r>
  </si>
  <si>
    <t>*Localidad:</t>
  </si>
  <si>
    <t>*Municipio:</t>
  </si>
  <si>
    <t>*Estado:</t>
  </si>
  <si>
    <t>San Luis Potosí</t>
  </si>
  <si>
    <t>DATOS DEL REPRESENTANTE LEGAL</t>
  </si>
  <si>
    <t>(Llenar en caso de las personas morales)</t>
  </si>
  <si>
    <t xml:space="preserve"> </t>
  </si>
  <si>
    <t>CATEGORIAS</t>
  </si>
  <si>
    <t>MUJER</t>
  </si>
  <si>
    <t>HOMBRE</t>
  </si>
  <si>
    <t>TOTAL</t>
  </si>
  <si>
    <t>No. De Empleos Generados</t>
  </si>
  <si>
    <t>JOVENES</t>
  </si>
  <si>
    <t>INDIGENAS</t>
  </si>
  <si>
    <t>ADULTOS MAYORES</t>
  </si>
  <si>
    <t>DISCAPACITADOS</t>
  </si>
  <si>
    <t>ADULTOS</t>
  </si>
  <si>
    <t>MORAL</t>
  </si>
  <si>
    <t>N°</t>
  </si>
  <si>
    <t>BAJA Y MUY BAJA MARGINACION</t>
  </si>
  <si>
    <t>4.RELACION DE DOCUMENTOS ENTREGADOS</t>
  </si>
  <si>
    <t>TODOS LOS SOLICITANTES</t>
  </si>
  <si>
    <t>DOCUMENTOS PARA ORGANIZACIONES</t>
  </si>
  <si>
    <t>DOCUMENTOS PARA GRUPOS</t>
  </si>
  <si>
    <t>CURP (3):</t>
  </si>
  <si>
    <t>COMPROBANTE DE DOMICILIO</t>
  </si>
  <si>
    <t>IDENTIF. OFICIAL:</t>
  </si>
  <si>
    <t>IDENTIFICACION OFICIAL DE AUTORIDADES</t>
  </si>
  <si>
    <t>ACTA DE ASAMBLEA DE AUTORIDADES</t>
  </si>
  <si>
    <t>CURRICULUM P.S.P:</t>
  </si>
  <si>
    <t>CEDULA FISCAL (R.F.C.)</t>
  </si>
  <si>
    <t>IDENTIFICACION DE AUTORIDADES</t>
  </si>
  <si>
    <t>ACTA CONSTITUTIVA ACTUALIZADA</t>
  </si>
  <si>
    <t>PODER NOTARIAL DEL REPRESENTANTE</t>
  </si>
  <si>
    <t>APOYOS SOLICITADOS EN AÑOS ANTERIORES POR EL GRUPO U ORGANIZACIÓN</t>
  </si>
  <si>
    <t>PAAP 09/10</t>
  </si>
  <si>
    <t>PROMAF</t>
  </si>
  <si>
    <t>SOPORTE (A.TECNICA O CAPACITACION)</t>
  </si>
  <si>
    <t>PROVAR</t>
  </si>
  <si>
    <t>1. Que no realízo actividades productivas ni comerciales ilícitas</t>
  </si>
  <si>
    <t>Que estoy al corriente en mis obligaciones fiscales</t>
  </si>
  <si>
    <t>Que estoy exento de obligaciones fiscales.</t>
  </si>
  <si>
    <t>ATENTAMENTE</t>
  </si>
  <si>
    <t>Nombre y firma (o huella digital)</t>
  </si>
  <si>
    <t>DELEGACIÓN</t>
  </si>
  <si>
    <t>FIRMA:</t>
  </si>
  <si>
    <t>NOMBRE COMPLETO Y CARGO DEL FUNCIONARIO RECEPTOR</t>
  </si>
  <si>
    <t>NOMBRE DEL PROYECTO:</t>
  </si>
  <si>
    <t>Tipo de asentamiento humano:</t>
  </si>
  <si>
    <t>Nombre del asentamiento humano:</t>
  </si>
  <si>
    <t>Tipo de vialidad:</t>
  </si>
  <si>
    <t>Nombre de vialidad:</t>
  </si>
  <si>
    <t xml:space="preserve">Num. exterior 1: </t>
  </si>
  <si>
    <t>Localidad:</t>
  </si>
  <si>
    <t>Municipio:</t>
  </si>
  <si>
    <t>Estado:</t>
  </si>
  <si>
    <r>
      <rPr>
        <b/>
        <sz val="10"/>
        <rFont val="Arial"/>
        <family val="2"/>
      </rPr>
      <t>Referencia 3</t>
    </r>
    <r>
      <rPr>
        <sz val="10"/>
        <rFont val="Arial"/>
        <family val="2"/>
      </rPr>
      <t xml:space="preserve"> (descripcion de ubicacion):</t>
    </r>
  </si>
  <si>
    <t>Primer apellido:</t>
  </si>
  <si>
    <t>Segundo apellido:</t>
  </si>
  <si>
    <t>CURP:</t>
  </si>
  <si>
    <t>RFC con homoclave:</t>
  </si>
  <si>
    <t>Nombre(s):</t>
  </si>
  <si>
    <t>CAPTURA DE INFORMACION</t>
  </si>
  <si>
    <t>Ahualulco del Sonido 13</t>
  </si>
  <si>
    <t>Alaquines</t>
  </si>
  <si>
    <t>Aquismón</t>
  </si>
  <si>
    <t>Armadillo de los Infante</t>
  </si>
  <si>
    <t>Cárdenas</t>
  </si>
  <si>
    <t>Real de Catorce</t>
  </si>
  <si>
    <t>Cedral</t>
  </si>
  <si>
    <t>Cerritos</t>
  </si>
  <si>
    <t>Cerro de San Pedro</t>
  </si>
  <si>
    <t>Ciudad del Maíz</t>
  </si>
  <si>
    <t>Ciudad Fernández</t>
  </si>
  <si>
    <t>Tancanhuitz</t>
  </si>
  <si>
    <t>Ciudad Valles</t>
  </si>
  <si>
    <t>Coxcatlán</t>
  </si>
  <si>
    <t>Charcas</t>
  </si>
  <si>
    <t>Ebano</t>
  </si>
  <si>
    <t>Guadalcázar</t>
  </si>
  <si>
    <t>Huehuetlán</t>
  </si>
  <si>
    <t>Lagunillas</t>
  </si>
  <si>
    <t>Matehuala</t>
  </si>
  <si>
    <t>Mexquitic de Carmona</t>
  </si>
  <si>
    <t>Moctezuma</t>
  </si>
  <si>
    <t>Rayón</t>
  </si>
  <si>
    <t>Rioverde</t>
  </si>
  <si>
    <t>Salinas de Hidalgo</t>
  </si>
  <si>
    <t>San Antonio</t>
  </si>
  <si>
    <t>San Ciro de Acosta</t>
  </si>
  <si>
    <t>San Martín Chalchicuautla</t>
  </si>
  <si>
    <t>San Nicolás Tolentino</t>
  </si>
  <si>
    <t>Santa Catarina</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</si>
  <si>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</si>
  <si>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</si>
  <si>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</si>
  <si>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</si>
  <si>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</si>
  <si>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</si>
  <si>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</si>
  <si>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</si>
  <si>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</si>
  <si>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</si>
  <si>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</si>
  <si>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</si>
  <si>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</si>
  <si>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</si>
  <si>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</si>
  <si>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</si>
  <si>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</si>
  <si>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</si>
  <si>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</si>
  <si>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Hidalgo</t>
  </si>
  <si>
    <t>Villa Juárez</t>
  </si>
  <si>
    <t>Axtla de Terrazas</t>
  </si>
  <si>
    <t>Xilitla</t>
  </si>
  <si>
    <t>Villa de Zaragoza</t>
  </si>
  <si>
    <t>Villa de Arista</t>
  </si>
  <si>
    <t>Matlapa</t>
  </si>
  <si>
    <t>El Naranjo</t>
  </si>
  <si>
    <t>MUNICIPIOS</t>
  </si>
  <si>
    <t>ACTIVIDAD</t>
  </si>
  <si>
    <t>1. DATOS DE VENTANILLA</t>
  </si>
  <si>
    <t>INSTANCIA EJECUTORA</t>
  </si>
  <si>
    <t>1.a.- DATOS DEL  SOLICITANTE (PERSONA FISICA O MORAL)</t>
  </si>
  <si>
    <t>N° de Folio</t>
  </si>
  <si>
    <t>Fecha de Nacimiento</t>
  </si>
  <si>
    <t>AA</t>
  </si>
  <si>
    <t>MM</t>
  </si>
  <si>
    <t>DD</t>
  </si>
  <si>
    <t>FISICA</t>
  </si>
  <si>
    <t>Grupo (COUSSA, PESA, PRODEZA y Desarrollo de Capacidades</t>
  </si>
  <si>
    <t>*Nombre(s) ó Razón Social Persona Moral:</t>
  </si>
  <si>
    <t>*Nombre(s) Persona Fisica o representante legal (en su caso) o Representante del Grupo (en su caso):</t>
  </si>
  <si>
    <t>*Primer Apellido</t>
  </si>
  <si>
    <t>*Segundo Apellido</t>
  </si>
  <si>
    <t>* RFC:</t>
  </si>
  <si>
    <t>* CURP:</t>
  </si>
  <si>
    <t>*Homoclave</t>
  </si>
  <si>
    <t>Estado Civil (clave)</t>
  </si>
  <si>
    <t>Telefono (lada):</t>
  </si>
  <si>
    <t>Numero de Identificación:</t>
  </si>
  <si>
    <t>Tipo de Identificación (credencial IFE o pasaporte vigente):</t>
  </si>
  <si>
    <t>1.b.- DOMICILIO DEL SOLICITANTE</t>
  </si>
  <si>
    <t>Pueblo</t>
  </si>
  <si>
    <t>Rancho</t>
  </si>
  <si>
    <t>Granja</t>
  </si>
  <si>
    <t>Otro</t>
  </si>
  <si>
    <t>Norma INEGI</t>
  </si>
  <si>
    <t>Carretera</t>
  </si>
  <si>
    <t>Camino</t>
  </si>
  <si>
    <t>* Campos Obligatorios</t>
  </si>
  <si>
    <t>2.- DATOS DEL PROYECTO</t>
  </si>
  <si>
    <t>DOMICILIO DEL PROYECTO:</t>
  </si>
  <si>
    <t>PROYECTO NUEVO</t>
  </si>
  <si>
    <t>PROYECTO DE  AMPLIACION</t>
  </si>
  <si>
    <t>PROYECTO DE CONTINUACION</t>
  </si>
  <si>
    <t>N° De Empleos  Indirectos</t>
  </si>
  <si>
    <t>N° De Empleos  Directos</t>
  </si>
  <si>
    <t>Mujer</t>
  </si>
  <si>
    <t>Hombre</t>
  </si>
  <si>
    <t>SECRETARIA DE DESARROLLO AGROPECUARIO Y RECURSOS HIDRAULICOS</t>
  </si>
  <si>
    <t xml:space="preserve">Los que suscribimos, representantes de </t>
  </si>
  <si>
    <t>, solicitamos participar de los apoyos y</t>
  </si>
  <si>
    <r>
      <t>N° Total de Socios</t>
    </r>
    <r>
      <rPr>
        <sz val="8"/>
        <rFont val="Arial"/>
        <family val="2"/>
      </rPr>
      <t>:</t>
    </r>
  </si>
  <si>
    <r>
      <t>N° Socios Morales</t>
    </r>
    <r>
      <rPr>
        <sz val="8"/>
        <rFont val="Arial"/>
        <family val="2"/>
      </rPr>
      <t>:</t>
    </r>
  </si>
  <si>
    <r>
      <t>N° Socios Fisicos</t>
    </r>
    <r>
      <rPr>
        <sz val="8"/>
        <rFont val="Arial"/>
        <family val="2"/>
      </rPr>
      <t>:</t>
    </r>
  </si>
  <si>
    <r>
      <t>N° Socios Fisicos</t>
    </r>
    <r>
      <rPr>
        <sz val="8"/>
        <rFont val="Arial"/>
        <family val="2"/>
      </rPr>
      <t>: Mujeres</t>
    </r>
  </si>
  <si>
    <r>
      <t>N° Socios Fisicos</t>
    </r>
    <r>
      <rPr>
        <sz val="8"/>
        <rFont val="Arial"/>
        <family val="2"/>
      </rPr>
      <t>: Hombres</t>
    </r>
  </si>
  <si>
    <t>Concepto de Apoyo</t>
  </si>
  <si>
    <t>Apoyo Solicitado</t>
  </si>
  <si>
    <t>Pesos ($)</t>
  </si>
  <si>
    <t>%</t>
  </si>
  <si>
    <t>Crédito o alguna otra fuente de Financiamiento</t>
  </si>
  <si>
    <t>Aportación del Solicitante</t>
  </si>
  <si>
    <t>Monto Total de la Inversion (incluyendo monto solicitado)</t>
  </si>
  <si>
    <t>3.c.- ESTABLECIMIENTO DE CUENTA A TRAVES DE LA SAGARPA/ASERCA (PARA BANCARIZACIÓN)</t>
  </si>
  <si>
    <t>(1) NOMBRE DEL BANCO DONDE SE ESTABLECERA LA CUENTA:</t>
  </si>
  <si>
    <t>(2) DOMICILIO PROPIO</t>
  </si>
  <si>
    <t>DUEÑO CON HIPOTECA</t>
  </si>
  <si>
    <t>FAMILIARES</t>
  </si>
  <si>
    <t>RENTA</t>
  </si>
  <si>
    <t>EL BANCO NO REVELARA, RENTARA O VENDERA SUS DATOS PERSONALES A TERCEROS; UNICAMENTE LOS UTILIZARA PARA MEJORAR EL NIVEL DEL SERVICIO Y ENVIAR LA INFORMACION DE ACUERDO A SUS INTERESES.</t>
  </si>
  <si>
    <t>EL BANCO SE RESERVA EL DERECHO DE ACTUALIZAR INFORMACION EN SUS REGISTROS Y BASE DE DATOS.</t>
  </si>
  <si>
    <t>DATOS DEL BANCO QUE VALIDA LA CUENTA</t>
  </si>
  <si>
    <t>NOMBRE DEL PSP 4/:</t>
  </si>
  <si>
    <t>FIRCO</t>
  </si>
  <si>
    <t>F. RURAL</t>
  </si>
  <si>
    <t>FIRA</t>
  </si>
  <si>
    <t>CONAZA</t>
  </si>
  <si>
    <t>NOMBRE Y FIRMA DEL SOLICITANTE</t>
  </si>
  <si>
    <t>SEDARH</t>
  </si>
  <si>
    <t>MEXICANA</t>
  </si>
  <si>
    <t>Nacionalidad:</t>
  </si>
  <si>
    <t>Numero de Upp o RNP:</t>
  </si>
  <si>
    <t>S</t>
  </si>
  <si>
    <t>7.-</t>
  </si>
  <si>
    <t>NOTAS:</t>
  </si>
  <si>
    <t>- Seleccione -</t>
  </si>
  <si>
    <t>INFORMACION ADICIONAL</t>
  </si>
  <si>
    <t>DDR'S</t>
  </si>
  <si>
    <t>-  Seleccione -</t>
  </si>
  <si>
    <t>0001</t>
  </si>
  <si>
    <t>SAN LUIS POTOSI</t>
  </si>
  <si>
    <t>0002</t>
  </si>
  <si>
    <t>SALINAS</t>
  </si>
  <si>
    <t>0003</t>
  </si>
  <si>
    <t>MATEHUALA</t>
  </si>
  <si>
    <t>0004</t>
  </si>
  <si>
    <t>RIOVERDE</t>
  </si>
  <si>
    <t>0053</t>
  </si>
  <si>
    <t>CD. FERNANDEZ</t>
  </si>
  <si>
    <t>0005</t>
  </si>
  <si>
    <t>CD. VALLES</t>
  </si>
  <si>
    <t>0007</t>
  </si>
  <si>
    <t>EBANO</t>
  </si>
  <si>
    <t>0008</t>
  </si>
  <si>
    <t>0009</t>
  </si>
  <si>
    <t>CADER'S</t>
  </si>
  <si>
    <t>0015</t>
  </si>
  <si>
    <t>0010</t>
  </si>
  <si>
    <t>SOLEDAD DE GRACIANO SANCHEZ</t>
  </si>
  <si>
    <t>0011</t>
  </si>
  <si>
    <t>AHUALULCO</t>
  </si>
  <si>
    <t>0013</t>
  </si>
  <si>
    <t>VILLA HIDALGO</t>
  </si>
  <si>
    <t>0014</t>
  </si>
  <si>
    <t>VILLA DE REYES</t>
  </si>
  <si>
    <t>0016</t>
  </si>
  <si>
    <t>VILLA DE ARRIAGA</t>
  </si>
  <si>
    <t>0058</t>
  </si>
  <si>
    <t>0006</t>
  </si>
  <si>
    <t>VILLA DE RAMOS</t>
  </si>
  <si>
    <t>0017</t>
  </si>
  <si>
    <t>SANTO DOMINGO</t>
  </si>
  <si>
    <t>0018</t>
  </si>
  <si>
    <t>CEDRAL</t>
  </si>
  <si>
    <t>0019</t>
  </si>
  <si>
    <t>CHARCAS</t>
  </si>
  <si>
    <t>0020</t>
  </si>
  <si>
    <t>VILLA DE GUADALUPE</t>
  </si>
  <si>
    <t>0057</t>
  </si>
  <si>
    <t>CARDENAS</t>
  </si>
  <si>
    <t>0021</t>
  </si>
  <si>
    <t>0012</t>
  </si>
  <si>
    <t>CIUDAD DEL MAIZ</t>
  </si>
  <si>
    <t>0022</t>
  </si>
  <si>
    <t>CERRITOS</t>
  </si>
  <si>
    <t>0023</t>
  </si>
  <si>
    <t>EL REFUGIO</t>
  </si>
  <si>
    <t>SAN NICOLAS TOLENTINO</t>
  </si>
  <si>
    <t>0024</t>
  </si>
  <si>
    <t>TANCANHUITZ</t>
  </si>
  <si>
    <t>0025</t>
  </si>
  <si>
    <t>CIUDAD VALLES</t>
  </si>
  <si>
    <t>0026</t>
  </si>
  <si>
    <t>TAMASOPO</t>
  </si>
  <si>
    <t>0027</t>
  </si>
  <si>
    <t>TAMAZUNCHALE</t>
  </si>
  <si>
    <t>0028</t>
  </si>
  <si>
    <t>0029</t>
  </si>
  <si>
    <t>TAMUIN</t>
  </si>
  <si>
    <t>0030</t>
  </si>
  <si>
    <t>0034</t>
  </si>
  <si>
    <t>ESTADO CIVIL</t>
  </si>
  <si>
    <t>0031</t>
  </si>
  <si>
    <t>0032</t>
  </si>
  <si>
    <t>01</t>
  </si>
  <si>
    <t>Soltero(a)</t>
  </si>
  <si>
    <t>0033</t>
  </si>
  <si>
    <t>02</t>
  </si>
  <si>
    <t>Casado(a)</t>
  </si>
  <si>
    <t>0035</t>
  </si>
  <si>
    <t>03</t>
  </si>
  <si>
    <t>Viudo(a)</t>
  </si>
  <si>
    <t>0036</t>
  </si>
  <si>
    <t>04</t>
  </si>
  <si>
    <t>Divorciado(a)</t>
  </si>
  <si>
    <t>0037</t>
  </si>
  <si>
    <t>05</t>
  </si>
  <si>
    <t>Unión Libre</t>
  </si>
  <si>
    <t>0038</t>
  </si>
  <si>
    <t>06</t>
  </si>
  <si>
    <t>Concubinato</t>
  </si>
  <si>
    <t>0039</t>
  </si>
  <si>
    <t>07</t>
  </si>
  <si>
    <t>0040</t>
  </si>
  <si>
    <t>0041</t>
  </si>
  <si>
    <t>0042</t>
  </si>
  <si>
    <t>0043</t>
  </si>
  <si>
    <t>0044</t>
  </si>
  <si>
    <t>0045</t>
  </si>
  <si>
    <t>0056</t>
  </si>
  <si>
    <t>0046</t>
  </si>
  <si>
    <t>0047</t>
  </si>
  <si>
    <t>0048</t>
  </si>
  <si>
    <t>0049</t>
  </si>
  <si>
    <t>0050</t>
  </si>
  <si>
    <t>0055</t>
  </si>
  <si>
    <t>0051</t>
  </si>
  <si>
    <t>0052</t>
  </si>
  <si>
    <t>0054</t>
  </si>
  <si>
    <t>COMPONENTE</t>
  </si>
  <si>
    <t>ACTIVOS PRODUCTIVOS TRADICIONAL</t>
  </si>
  <si>
    <t>AGRICULTURA PROTEGIDA</t>
  </si>
  <si>
    <t>APOYOS PARA LA INTEGRACION DE PROYECTOS</t>
  </si>
  <si>
    <t>INNOVACION Y TRANSFERENCIA DE TECNOLOGIA</t>
  </si>
  <si>
    <t>RECONVERSION PRODUCTIVA</t>
  </si>
  <si>
    <t>ARTICULO REGLAS DE OPERACIÓN</t>
  </si>
  <si>
    <t>P</t>
  </si>
  <si>
    <t>ART RO</t>
  </si>
  <si>
    <t>N° BENEFICIARIOS</t>
  </si>
  <si>
    <t>INDIRECTOS</t>
  </si>
  <si>
    <t>DIRECTOS</t>
  </si>
  <si>
    <t>AHUALULCO DEL SONIDO 13</t>
  </si>
  <si>
    <t>ALAQUINES</t>
  </si>
  <si>
    <t>AQUISMÓN</t>
  </si>
  <si>
    <t>ARMADILLO DE LOS INFANTE</t>
  </si>
  <si>
    <t>AXTLA DE TERRAZAS</t>
  </si>
  <si>
    <t>CÁRDENAS</t>
  </si>
  <si>
    <t>CERRO DE SAN PEDRO</t>
  </si>
  <si>
    <t>CIUDAD DEL MAÍZ</t>
  </si>
  <si>
    <t>CIUDAD FERNÁNDEZ</t>
  </si>
  <si>
    <t>COXCATLÁN</t>
  </si>
  <si>
    <t>EL NARANJO</t>
  </si>
  <si>
    <t>GUADALCÁZAR</t>
  </si>
  <si>
    <t>HUEHUETLÁN</t>
  </si>
  <si>
    <t>LAGUNILLAS</t>
  </si>
  <si>
    <t>MATLAPA</t>
  </si>
  <si>
    <t>MEXQUITIC DE CARMONA</t>
  </si>
  <si>
    <t>MOCTEZUMA</t>
  </si>
  <si>
    <t>RAYÓN</t>
  </si>
  <si>
    <t>REAL DE CATORCE</t>
  </si>
  <si>
    <t>SALINAS DE HIDALGO</t>
  </si>
  <si>
    <t>SAN ANTONIO</t>
  </si>
  <si>
    <t>SAN CIRO DE ACOSTA</t>
  </si>
  <si>
    <t>SAN LUIS POTOSÍ</t>
  </si>
  <si>
    <t>SAN MARTÍN CHALCHICUAUTLA</t>
  </si>
  <si>
    <t>SAN NICOLÁS TOLENTINO</t>
  </si>
  <si>
    <t>SAN VICENTE TANCUAYALAB</t>
  </si>
  <si>
    <t>SANTA CATARINA</t>
  </si>
  <si>
    <t>SANTA MARÍA DEL RÍO</t>
  </si>
  <si>
    <t>SOLEDAD DE GRACIANO SÁNCHEZ</t>
  </si>
  <si>
    <t>TAMPACÁN</t>
  </si>
  <si>
    <t>TAMPAMOLÓN CORONA</t>
  </si>
  <si>
    <t>TAMUÍN</t>
  </si>
  <si>
    <t>TANLAJÁS</t>
  </si>
  <si>
    <t>TANQUIÁN DE ESCOBEDO</t>
  </si>
  <si>
    <t>TIERRA NUEVA</t>
  </si>
  <si>
    <t>VANEGAS</t>
  </si>
  <si>
    <t>VENADO</t>
  </si>
  <si>
    <t>VILLA DE ARISTA</t>
  </si>
  <si>
    <t>VILLA DE LA PAZ</t>
  </si>
  <si>
    <t>VILLA DE ZARAGOZA</t>
  </si>
  <si>
    <t>VILLA JUÁREZ</t>
  </si>
  <si>
    <t>XILITLA</t>
  </si>
  <si>
    <t>PROYECTO NUEVO:</t>
  </si>
  <si>
    <t>PROYECTO DE AMPLIACION:</t>
  </si>
  <si>
    <t>PROYECTO DE CONTINUACION:</t>
  </si>
  <si>
    <t>PROGRAMA</t>
  </si>
  <si>
    <t>PROGRAMAS</t>
  </si>
  <si>
    <t>PROGRAMA DE APOYO A LA INVERSIÓN EN EQUIPAMIENTO E INFRAESTRUCTURA</t>
  </si>
  <si>
    <t>PROGRAMA DE SUSTENTABILIDAD DE LOS RECURSOS NATURALES</t>
  </si>
  <si>
    <t>PROGRAMA SAGARPA</t>
  </si>
  <si>
    <r>
      <t xml:space="preserve">Referencia 1 </t>
    </r>
    <r>
      <rPr>
        <sz val="9"/>
        <rFont val="Arial"/>
        <family val="2"/>
      </rPr>
      <t>(entre vialidades):</t>
    </r>
  </si>
  <si>
    <r>
      <rPr>
        <b/>
        <sz val="9"/>
        <rFont val="Arial"/>
        <family val="2"/>
      </rPr>
      <t>Referencia 2</t>
    </r>
    <r>
      <rPr>
        <sz val="9"/>
        <rFont val="Arial"/>
        <family val="2"/>
      </rPr>
      <t xml:space="preserve"> (vialidad posterior):</t>
    </r>
    <r>
      <rPr>
        <b/>
        <sz val="8"/>
        <rFont val="Arial"/>
        <family val="2"/>
      </rPr>
      <t/>
    </r>
  </si>
  <si>
    <t>DATOS DEL SOLICITANTE</t>
  </si>
  <si>
    <t>TIPO DE SOLICITANTE:</t>
  </si>
  <si>
    <t>TITULAR DE LA PRESENTE:</t>
  </si>
  <si>
    <t>PROGRAMA DE TRABAJO O PROYECTO (2 Y 4)</t>
  </si>
  <si>
    <t>2. Que no hemos recibido apoyos para la adquisición de activos en los conceptos que solicitamos, en los últimos dos años. (5)</t>
  </si>
  <si>
    <t>5.a.- Declaro bajo protesta de decir verdad:</t>
  </si>
  <si>
    <t>6. OBSERVACIONES</t>
  </si>
  <si>
    <t>6.a</t>
  </si>
  <si>
    <t>6.b</t>
  </si>
  <si>
    <t>6.c</t>
  </si>
  <si>
    <t>6.d</t>
  </si>
  <si>
    <t>NOMBRE Y FIRMA DE LA AUTORIDAD LOCAL (6)</t>
  </si>
  <si>
    <t>Codigo Postal:</t>
  </si>
  <si>
    <t>Num. Exterior 2:</t>
  </si>
  <si>
    <t>Num. Interior:</t>
  </si>
  <si>
    <t>NIVEL DE MARGINACION (1, 2 o 3)</t>
  </si>
  <si>
    <t>ANEXO XIV
SOLICITUD DE APOYO DEL COMPONENTE DE EXTENSION E INNOVACION PRODUCTIVA (CEIP)</t>
  </si>
  <si>
    <t>GRUPO</t>
  </si>
  <si>
    <t>Edad:</t>
  </si>
  <si>
    <t>*Nombre</t>
  </si>
  <si>
    <t>* Municipio de la Cruzada Nacional Contra el Hambre:</t>
  </si>
  <si>
    <t>(Los solicitantes deben establecer y definir la actividad o proyecto para el cual se solicita el apoyo y si pertenecen a algún sistema-producto, con el fin de que las Comisiones Estatales del Componente tengan mayores elementos para asignar a los PSP y PSS que atiendan las demandas de los productores)</t>
  </si>
  <si>
    <t xml:space="preserve">NOMBRE DEL PROYECTO O ACTIVIDAD QUE ES APOYADO CON SERVICIOS DE EXTENSIÓN E INNOVACIÓN: </t>
  </si>
  <si>
    <t>DESCRIPCIÓN DEL PROYECTO O ACTIVIDAD PARA LA CUAL SE REQUIERE EL APOYO DEL COMPONENTE.</t>
  </si>
  <si>
    <t xml:space="preserve">2.a.- EMPLEOS A GENERAR EMPLEOS A GENERAR CON EL (LOS) SERVICIO(S) </t>
  </si>
  <si>
    <t>2. DATOS DEL PROYECTO</t>
  </si>
  <si>
    <t>EXTENSION E INNOVACION PRODUCTIVA</t>
  </si>
  <si>
    <t>2.b.- CONCEPTO A SOLICITAR</t>
  </si>
  <si>
    <t>PROGRAMA DE DESARROLLO RURAL INTEGRAL</t>
  </si>
  <si>
    <t xml:space="preserve">", para lo cual </t>
  </si>
  <si>
    <t>proporcionamos nuestros datos y documentos requeridos, manifestando que son veridicos, comprometiendome a cumplir con los criterios y requisitos de eligibilidad establecidos.</t>
  </si>
  <si>
    <t>beneficios que el Gobierno Federal, otorga a traves del "Componente de</t>
  </si>
  <si>
    <t>3. PROGRAMA Y COMPONENTE DE APOYO SOLICITADO: Programa de Desarrollo Rural, Componente de Extensión e Innovación Productiva</t>
  </si>
  <si>
    <t xml:space="preserve">3.a .Describir en qué concepto(s) o servicio(s) se usarán los apoyos, de acuerdo a las necesidades de los productores: capacitación, asistencia o asesoría técnica, consultoría en temas especializados; elaboración, puesta en marcha y/o ejecución de proyectos productivos, empresariales o territoriales, apoyo para asistencia a eventos, entre otros) </t>
  </si>
  <si>
    <t>3.b.- APOYO SOLICITADO</t>
  </si>
  <si>
    <t>N° de PSP</t>
  </si>
  <si>
    <t>N° de PSS</t>
  </si>
  <si>
    <t>Esta seccion se llenara cuando existan contratos y /o convenios vigentes establecidos con las instituciones bancarias. 
En caso de utilizar esta seccion, debe entregarse el formato en el cader acompañado de una copia de un comprobante de domicilio (de los ultimos 3 meses), recibo telefonico, recibo del predial, recibo de la luz, asi como:
copia de identificacion oficial con fotografia (credencial del ife o pasaporte vigente.</t>
  </si>
  <si>
    <t>DECLARO AL BANCO LA VERACIDAD DE LOS DATOS QUE HE PROPORCIONADO.
TIPO DE TRAMITE</t>
  </si>
  <si>
    <t>CONSTANCIA SER PRODUCTOR RURAL O DE DESEMPEÑAR OFICIO EN EL SECTOR</t>
  </si>
  <si>
    <t>BASE DE INTEGRANTES (2)</t>
  </si>
  <si>
    <t>RELACION DE INTEGRANTES (3)</t>
  </si>
  <si>
    <t>TEL. (4):</t>
  </si>
  <si>
    <t>*CORREO ELECTRONICO: (4)</t>
  </si>
  <si>
    <t>5. DECLARACIONES:</t>
  </si>
  <si>
    <t>5.b.- Con fundamento en el articulo 35 de la Ley Federal de Procedimiento Administrativo acepto la recepción de notificaciónes relacionadas con la presente solicitud a través de la página electrónica de la Secretaría (www.sagarpa.gob.mx) y/o de la página electrónica de la Instancia Ejecutora. Conforme a lo establecido en el articulo 2 fracción III de las Reglas de Operación de la Secretaría de Agricultura, Ganadería, Desarrollo Rural, Pesca y Alimentación, manifiesto bajo protesta de decir verdad que no he recibido apoyos o subsidios que impliquen duplicidad para el mismo concepto de este programa.</t>
  </si>
  <si>
    <t>5.c.- Sr. Presidente del Comité Técnico: Me permito solicitar a usted los apoyos de los programas y componentes que se indican, para lo cual proporciono la información y los documentos requeridos. Manifiesto que los datos son veridicos y me comprometo a cumplir con los ordenamientos establecidos en las Reglas de Operación y lineamientos correspondientes, así como de toda la legislación aplicable.</t>
  </si>
  <si>
    <t>5.d.- Manifieto que los datos proporcionados son veridicos y me comprometo a cumplir con los ordenamientos establecidos en las Reglas de Operación y lineamientos correspondientes para el cual solicito apoyo, así como de toda la legislación aplicable. Por otra parte, expreso mi total y cabal compromiso, para realizar las inversiones y/o Trabajos que correspondan, para ejecutar las acciones del proyecto aludido.</t>
  </si>
  <si>
    <r>
      <t xml:space="preserve">5.f.-  "Los datos personales recabados seran protegidos e incorporados y tratados en el sistema de datos personales </t>
    </r>
    <r>
      <rPr>
        <b/>
        <sz val="8"/>
        <rFont val="Arial"/>
        <family val="2"/>
      </rPr>
      <t>"base de datos de beneficiarios de programas de apoyos"</t>
    </r>
    <r>
      <rPr>
        <sz val="8"/>
        <rFont val="Arial"/>
        <family val="2"/>
      </rPr>
      <t xml:space="preserve"> con fundamento en el Art. 43 del Reglamento interior de la </t>
    </r>
    <r>
      <rPr>
        <b/>
        <sz val="8"/>
        <rFont val="Arial"/>
        <family val="2"/>
      </rPr>
      <t>SAGARPA</t>
    </r>
    <r>
      <rPr>
        <sz val="8"/>
        <rFont val="Arial"/>
        <family val="2"/>
      </rPr>
      <t xml:space="preserve"> y de la Ley de Transparencia y Acceso a la Información Pública Gubernamental, y cuya finalidad es proporcionar información sobre los beneficiarios de los diversos programas de apoyos".
</t>
    </r>
  </si>
  <si>
    <t>(1) Conjuntamente con esta solicitud deberá requisitarse el formato ANEXO XIV para su entrega en escrito.
 (2) Firma opcional de la autoridad local (municipal, comunitaria, ejidal)</t>
  </si>
  <si>
    <t>CURP</t>
  </si>
  <si>
    <t>CAPTURAR</t>
  </si>
  <si>
    <t>LAS TORRES</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</si>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</sst>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8" x14ac:knownFonts="1">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sz val="11"/>
      <color theme="1"/>
      <name val="Arial"/>
      <family val="2"/>
    </font>
    <font>
      <b/>
      <sz val="11"/>
      <color theme="1"/>
      <name val="Arial"/>
      <family val="2"/>
    </font>
    <font>
      <b/>
      <sz val="9"/>
      <color theme="1"/>
      <name val="Arial"/>
      <family val="2"/>
    </font>
    <font>
      <sz val="11"/>
      <color theme="1"/>
      <name val="Calibri"/>
      <family val="2"/>
      <scheme val="minor"/>
    </font>
    <font>
      <sz val="10"/>
      <color rgb="FF9C6500"/>
      <name val="Arial"/>
      <family val="2"/>
    </font>
    <font>
      <sz val="10"/>
      <name val="Arial"/>
      <family val="2"/>
    </font>
    <font>
      <sz val="10"/>
      <name val="Arial"/>
      <family val="2"/>
    </font>
    <font>
      <b/>
      <sz val="10"/>
      <color theme="1"/>
      <name val="Arial"/>
      <family val="2"/>
    </font>
    <font>
      <b/>
      <sz val="10"/>
      <name val="Arial"/>
      <family val="2"/>
    </font>
    <font>
      <b/>
      <sz val="9"/>
      <name val="Arial"/>
      <family val="2"/>
    </font>
    <font>
      <sz val="9"/>
      <name val="Arial"/>
      <family val="2"/>
    </font>
    <font>
      <sz val="7"/>
      <name val="Arial"/>
      <family val="2"/>
    </font>
    <font>
      <b/>
      <sz val="6"/>
      <name val="Arial"/>
      <family val="2"/>
    </font>
    <font>
      <u/>
      <sz val="10"/>
      <color indexed="12"/>
      <name val="Arial"/>
      <family val="2"/>
    </font>
    <font>
      <b/>
      <sz val="7"/>
      <name val="Arial"/>
      <family val="2"/>
    </font>
    <font>
      <b/>
      <sz val="6"/>
      <name val="Arial Narrow"/>
      <family val="2"/>
    </font>
    <font>
      <u/>
      <sz val="8"/>
      <name val="Arial"/>
      <family val="2"/>
    </font>
    <font>
      <b/>
      <u/>
      <sz val="8"/>
      <name val="Arial"/>
      <family val="2"/>
    </font>
    <font>
      <b/>
      <u val="double"/>
      <sz val="8"/>
      <name val="Arial"/>
      <family val="2"/>
    </font>
    <font>
      <sz val="8"/>
      <name val="Arial Narrow"/>
      <family val="2"/>
    </font>
    <font>
      <sz val="10"/>
      <color rgb="FF006100"/>
      <name val="Arial"/>
      <family val="2"/>
    </font>
    <font>
      <b/>
      <u val="double"/>
      <sz val="7"/>
      <name val="Arial"/>
      <family val="2"/>
    </font>
    <font>
      <u/>
      <sz val="7"/>
      <color indexed="12"/>
      <name val="Arial"/>
      <family val="2"/>
    </font>
    <font>
      <b/>
      <sz val="12"/>
      <name val="Arial"/>
      <family val="2"/>
    </font>
    <font>
      <b/>
      <sz val="14"/>
      <name val="Arial"/>
      <family val="2"/>
    </font>
    <font>
      <b/>
      <sz val="10"/>
      <name val="Arial Narrow"/>
      <family val="2"/>
    </font>
    <font>
      <b/>
      <sz val="8"/>
      <color rgb="FFFF0000"/>
      <name val="Arial"/>
      <family val="2"/>
    </font>
    <font>
      <sz val="10"/>
      <color theme="1"/>
      <name val="Arial"/>
      <family val="2"/>
    </font>
    <font>
      <b/>
      <sz val="11"/>
      <name val="Arial"/>
      <family val="2"/>
    </font>
    <font>
      <b/>
      <sz val="18"/>
      <name val="Arial"/>
      <family val="2"/>
    </font>
    <font>
      <b/>
      <sz val="9"/>
      <name val="Arial Narrow"/>
      <family val="2"/>
    </font>
    <font>
      <b/>
      <sz val="12"/>
      <color theme="1"/>
      <name val="Arial"/>
      <family val="2"/>
    </font>
    <font>
      <b/>
      <sz val="7"/>
      <name val="BankGothic Md BT"/>
      <family val="2"/>
    </font>
  </fonts>
  <fills count="17">
    <fill>
      <patternFill patternType="none"/>
    </fill>
    <fill>
      <patternFill patternType="gray125"/>
    </fill>
    <fill>
      <patternFill patternType="solid">
        <fgColor rgb="FFFFEB9C"/>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C6EFCE"/>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92D050"/>
        <bgColor indexed="64"/>
      </patternFill>
    </fill>
  </fills>
  <borders count="8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top/>
      <bottom style="double">
        <color indexed="64"/>
      </bottom>
      <diagonal/>
    </border>
    <border>
      <left/>
      <right/>
      <top style="thin">
        <color indexed="64"/>
      </top>
      <bottom/>
      <diagonal/>
    </border>
    <border>
      <left style="medium">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double">
        <color indexed="64"/>
      </top>
      <bottom style="thin">
        <color indexed="64"/>
      </bottom>
      <diagonal/>
    </border>
    <border>
      <left/>
      <right/>
      <top style="medium">
        <color auto="1"/>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thin">
        <color auto="1"/>
      </bottom>
      <diagonal/>
    </border>
    <border>
      <left style="thin">
        <color indexed="64"/>
      </left>
      <right style="thin">
        <color indexed="64"/>
      </right>
      <top style="double">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double">
        <color indexed="64"/>
      </top>
      <bottom/>
      <diagonal/>
    </border>
    <border>
      <left/>
      <right style="thin">
        <color auto="1"/>
      </right>
      <top style="double">
        <color indexed="64"/>
      </top>
      <bottom/>
      <diagonal/>
    </border>
    <border>
      <left/>
      <right style="double">
        <color indexed="64"/>
      </right>
      <top/>
      <bottom/>
      <diagonal/>
    </border>
    <border>
      <left/>
      <right/>
      <top/>
      <bottom style="slantDashDot">
        <color indexed="64"/>
      </bottom>
      <diagonal/>
    </border>
    <border>
      <left/>
      <right/>
      <top style="slantDashDot">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medium">
        <color auto="1"/>
      </right>
      <top/>
      <bottom style="medium">
        <color auto="1"/>
      </bottom>
      <diagonal/>
    </border>
    <border>
      <left/>
      <right style="thin">
        <color indexed="64"/>
      </right>
      <top/>
      <bottom style="double">
        <color indexed="64"/>
      </bottom>
      <diagonal/>
    </border>
    <border>
      <left/>
      <right/>
      <top style="double">
        <color auto="1"/>
      </top>
      <bottom style="medium">
        <color indexed="64"/>
      </bottom>
      <diagonal/>
    </border>
    <border>
      <left style="double">
        <color auto="1"/>
      </left>
      <right/>
      <top/>
      <bottom/>
      <diagonal/>
    </border>
    <border>
      <left style="double">
        <color indexed="64"/>
      </left>
      <right/>
      <top style="slantDashDot">
        <color indexed="64"/>
      </top>
      <bottom/>
      <diagonal/>
    </border>
    <border>
      <left/>
      <right style="double">
        <color indexed="64"/>
      </right>
      <top style="slantDashDot">
        <color indexed="64"/>
      </top>
      <bottom/>
      <diagonal/>
    </border>
    <border>
      <left style="double">
        <color indexed="64"/>
      </left>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style="thin">
        <color auto="1"/>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right style="double">
        <color auto="1"/>
      </right>
      <top style="double">
        <color auto="1"/>
      </top>
      <bottom/>
      <diagonal/>
    </border>
    <border>
      <left/>
      <right style="double">
        <color auto="1"/>
      </right>
      <top/>
      <bottom style="double">
        <color auto="1"/>
      </bottom>
      <diagonal/>
    </border>
    <border>
      <left/>
      <right style="medium">
        <color auto="1"/>
      </right>
      <top style="double">
        <color indexed="64"/>
      </top>
      <bottom/>
      <diagonal/>
    </border>
    <border>
      <left style="double">
        <color indexed="64"/>
      </left>
      <right/>
      <top style="double">
        <color indexed="64"/>
      </top>
      <bottom style="thin">
        <color indexed="64"/>
      </bottom>
      <diagonal/>
    </border>
    <border>
      <left style="hair">
        <color indexed="64"/>
      </left>
      <right/>
      <top style="thin">
        <color indexed="64"/>
      </top>
      <bottom style="thin">
        <color indexed="64"/>
      </bottom>
      <diagonal/>
    </border>
    <border>
      <left style="medium">
        <color auto="1"/>
      </left>
      <right/>
      <top style="thin">
        <color auto="1"/>
      </top>
      <bottom style="medium">
        <color indexed="64"/>
      </bottom>
      <diagonal/>
    </border>
    <border>
      <left/>
      <right/>
      <top/>
      <bottom style="thin">
        <color theme="1"/>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12">
    <xf numFmtId="0" fontId="0" fillId="0" borderId="0"/>
    <xf numFmtId="0" fontId="9" fillId="2" borderId="0" applyNumberFormat="0" applyBorder="0" applyAlignment="0" applyProtection="0"/>
    <xf numFmtId="0" fontId="8"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1" fillId="0" borderId="0" applyFont="0" applyFill="0" applyBorder="0" applyAlignment="0" applyProtection="0"/>
    <xf numFmtId="0" fontId="11" fillId="0" borderId="0"/>
    <xf numFmtId="43" fontId="8" fillId="0" borderId="0" applyFont="0" applyFill="0" applyBorder="0" applyAlignment="0" applyProtection="0"/>
    <xf numFmtId="9" fontId="8" fillId="0" borderId="0" applyFont="0" applyFill="0" applyBorder="0" applyAlignment="0" applyProtection="0"/>
    <xf numFmtId="0" fontId="18" fillId="0" borderId="0" applyNumberFormat="0" applyFill="0" applyBorder="0" applyAlignment="0" applyProtection="0">
      <alignment vertical="top"/>
      <protection locked="0"/>
    </xf>
    <xf numFmtId="0" fontId="25" fillId="11" borderId="0" applyNumberFormat="0" applyBorder="0" applyAlignment="0" applyProtection="0"/>
  </cellStyleXfs>
  <cellXfs count="613">
    <xf numFmtId="0" fontId="0" fillId="0" borderId="0" xfId="0"/>
    <xf numFmtId="0" fontId="5" fillId="0" borderId="0" xfId="2" applyFont="1" applyBorder="1"/>
    <xf numFmtId="0" fontId="5" fillId="0" borderId="0" xfId="2" applyFont="1" applyFill="1"/>
    <xf numFmtId="0" fontId="15" fillId="0" borderId="2" xfId="4" applyFont="1" applyBorder="1"/>
    <xf numFmtId="0" fontId="1" fillId="0" borderId="0" xfId="0" applyFont="1"/>
    <xf numFmtId="0" fontId="3" fillId="0" borderId="0" xfId="4" applyFont="1"/>
    <xf numFmtId="0" fontId="16" fillId="0" borderId="0" xfId="4" applyFont="1"/>
    <xf numFmtId="0" fontId="3" fillId="0" borderId="0" xfId="4" applyFont="1" applyBorder="1"/>
    <xf numFmtId="0" fontId="4" fillId="0" borderId="0" xfId="4" applyFont="1"/>
    <xf numFmtId="0" fontId="4" fillId="0" borderId="0" xfId="4" applyFont="1" applyBorder="1" applyAlignment="1">
      <alignment horizontal="left"/>
    </xf>
    <xf numFmtId="0" fontId="3" fillId="0" borderId="0" xfId="4" applyFont="1" applyBorder="1" applyAlignment="1">
      <alignment horizontal="left"/>
    </xf>
    <xf numFmtId="0" fontId="4" fillId="0" borderId="0" xfId="4" applyFont="1" applyBorder="1"/>
    <xf numFmtId="0" fontId="3" fillId="0" borderId="0" xfId="4" applyFont="1" applyBorder="1" applyAlignment="1">
      <alignment horizontal="right"/>
    </xf>
    <xf numFmtId="0" fontId="4" fillId="0" borderId="8" xfId="4" applyFont="1" applyBorder="1" applyAlignment="1">
      <alignment horizontal="center"/>
    </xf>
    <xf numFmtId="0" fontId="3" fillId="0" borderId="0" xfId="4" applyFont="1" applyBorder="1" applyAlignment="1"/>
    <xf numFmtId="0" fontId="4" fillId="0" borderId="8" xfId="4" applyFont="1" applyBorder="1"/>
    <xf numFmtId="0" fontId="4" fillId="0" borderId="0" xfId="4" applyFont="1" applyBorder="1" applyAlignment="1">
      <alignment horizontal="center"/>
    </xf>
    <xf numFmtId="0" fontId="3" fillId="0" borderId="0" xfId="4" applyFont="1" applyAlignment="1">
      <alignment horizontal="left"/>
    </xf>
    <xf numFmtId="0" fontId="4" fillId="0" borderId="0" xfId="4" applyFont="1" applyAlignment="1">
      <alignment horizontal="left"/>
    </xf>
    <xf numFmtId="0" fontId="3" fillId="0" borderId="0" xfId="4" applyFont="1" applyAlignment="1">
      <alignment horizontal="right"/>
    </xf>
    <xf numFmtId="0" fontId="3" fillId="0" borderId="0" xfId="4" applyFont="1" applyAlignment="1"/>
    <xf numFmtId="0" fontId="3" fillId="0" borderId="0" xfId="4" applyFont="1" applyBorder="1" applyAlignment="1">
      <alignment horizontal="center"/>
    </xf>
    <xf numFmtId="0" fontId="3" fillId="0" borderId="0" xfId="4" applyFont="1" applyFill="1"/>
    <xf numFmtId="0" fontId="3" fillId="0" borderId="8" xfId="4" applyFont="1" applyBorder="1" applyAlignment="1">
      <alignment horizontal="center"/>
    </xf>
    <xf numFmtId="0" fontId="4" fillId="0" borderId="0" xfId="4" applyFont="1" applyAlignment="1"/>
    <xf numFmtId="0" fontId="21" fillId="0" borderId="0" xfId="4" applyFont="1" applyAlignment="1">
      <alignment horizontal="right"/>
    </xf>
    <xf numFmtId="0" fontId="3" fillId="0" borderId="0" xfId="4" applyFont="1" applyAlignment="1">
      <alignment horizontal="center"/>
    </xf>
    <xf numFmtId="0" fontId="22" fillId="0" borderId="0" xfId="4" applyFont="1"/>
    <xf numFmtId="0" fontId="4" fillId="0" borderId="0" xfId="4" applyFont="1" applyAlignment="1">
      <alignment horizontal="center"/>
    </xf>
    <xf numFmtId="0" fontId="4" fillId="3" borderId="29" xfId="4" applyFont="1" applyFill="1" applyBorder="1" applyAlignment="1">
      <alignment horizontal="center"/>
    </xf>
    <xf numFmtId="0" fontId="3" fillId="0" borderId="30" xfId="4" applyFont="1" applyBorder="1"/>
    <xf numFmtId="0" fontId="24" fillId="0" borderId="30" xfId="4" applyFont="1" applyBorder="1"/>
    <xf numFmtId="9" fontId="3" fillId="0" borderId="30" xfId="3" applyFont="1" applyBorder="1"/>
    <xf numFmtId="0" fontId="24" fillId="0" borderId="2" xfId="4" applyFont="1" applyBorder="1"/>
    <xf numFmtId="0" fontId="26" fillId="0" borderId="0" xfId="4" applyFont="1" applyBorder="1" applyAlignment="1">
      <alignment vertical="center"/>
    </xf>
    <xf numFmtId="0" fontId="21" fillId="0" borderId="0" xfId="4" applyFont="1" applyBorder="1" applyAlignment="1">
      <alignment horizontal="center"/>
    </xf>
    <xf numFmtId="0" fontId="21" fillId="0" borderId="0" xfId="4" applyFont="1"/>
    <xf numFmtId="0" fontId="17" fillId="0" borderId="0" xfId="4" applyFont="1" applyBorder="1" applyAlignment="1">
      <alignment wrapText="1"/>
    </xf>
    <xf numFmtId="0" fontId="3" fillId="0" borderId="0" xfId="4" applyFont="1" applyAlignment="1">
      <alignment wrapText="1"/>
    </xf>
    <xf numFmtId="0" fontId="4" fillId="0" borderId="0" xfId="4" applyFont="1" applyAlignment="1">
      <alignment wrapText="1"/>
    </xf>
    <xf numFmtId="0" fontId="3" fillId="0" borderId="0" xfId="4" applyFont="1" applyBorder="1" applyAlignment="1">
      <alignment wrapText="1"/>
    </xf>
    <xf numFmtId="0" fontId="15" fillId="0" borderId="0" xfId="4" applyFont="1"/>
    <xf numFmtId="0" fontId="3" fillId="0" borderId="8" xfId="4" applyFont="1" applyBorder="1"/>
    <xf numFmtId="0" fontId="16" fillId="0" borderId="0" xfId="4" applyFont="1" applyBorder="1"/>
    <xf numFmtId="0" fontId="19" fillId="0" borderId="0" xfId="4" applyFont="1" applyBorder="1"/>
    <xf numFmtId="0" fontId="19" fillId="0" borderId="0" xfId="4" applyFont="1"/>
    <xf numFmtId="0" fontId="4" fillId="0" borderId="0" xfId="4" applyFont="1" applyAlignment="1">
      <alignment vertical="top" wrapText="1"/>
    </xf>
    <xf numFmtId="0" fontId="19" fillId="0" borderId="0" xfId="4" applyFont="1" applyBorder="1" applyAlignment="1"/>
    <xf numFmtId="0" fontId="19" fillId="0" borderId="9" xfId="4" applyFont="1" applyBorder="1" applyAlignment="1"/>
    <xf numFmtId="0" fontId="3" fillId="0" borderId="0" xfId="4" applyFont="1" applyFill="1" applyBorder="1" applyAlignment="1"/>
    <xf numFmtId="0" fontId="5" fillId="0" borderId="0" xfId="2" applyFont="1"/>
    <xf numFmtId="0" fontId="4" fillId="0" borderId="0" xfId="4" applyFont="1" applyBorder="1" applyAlignment="1">
      <alignment horizontal="left"/>
    </xf>
    <xf numFmtId="0" fontId="3" fillId="0" borderId="0" xfId="4" applyFont="1" applyBorder="1" applyAlignment="1">
      <alignment horizontal="left"/>
    </xf>
    <xf numFmtId="0" fontId="4" fillId="0" borderId="0" xfId="4" applyFont="1" applyBorder="1" applyAlignment="1">
      <alignment horizontal="center"/>
    </xf>
    <xf numFmtId="0" fontId="4" fillId="0" borderId="0" xfId="4" applyFont="1" applyBorder="1" applyAlignment="1">
      <alignment horizontal="right"/>
    </xf>
    <xf numFmtId="0" fontId="3" fillId="0" borderId="0" xfId="4" applyFont="1"/>
    <xf numFmtId="0" fontId="3" fillId="0" borderId="0" xfId="2" applyFont="1" applyBorder="1" applyAlignment="1">
      <alignment horizontal="center"/>
    </xf>
    <xf numFmtId="0" fontId="12" fillId="0" borderId="16" xfId="2" applyFont="1" applyBorder="1" applyAlignment="1">
      <alignment horizontal="left"/>
    </xf>
    <xf numFmtId="0" fontId="12" fillId="0" borderId="0" xfId="2" applyFont="1" applyBorder="1" applyAlignment="1">
      <alignment horizontal="left"/>
    </xf>
    <xf numFmtId="0" fontId="10" fillId="0" borderId="0" xfId="4" applyFont="1" applyBorder="1"/>
    <xf numFmtId="0" fontId="13" fillId="0" borderId="0" xfId="4" applyFont="1" applyBorder="1" applyAlignment="1">
      <alignment horizontal="center"/>
    </xf>
    <xf numFmtId="0" fontId="13" fillId="0" borderId="0" xfId="4" applyFont="1" applyBorder="1" applyAlignment="1">
      <alignment horizontal="right"/>
    </xf>
    <xf numFmtId="0" fontId="13" fillId="0" borderId="0" xfId="4" applyFont="1" applyBorder="1" applyAlignment="1">
      <alignment horizontal="left"/>
    </xf>
    <xf numFmtId="0" fontId="13" fillId="0" borderId="0" xfId="4" applyFont="1" applyBorder="1"/>
    <xf numFmtId="0" fontId="13" fillId="0" borderId="55" xfId="4" applyFont="1" applyBorder="1"/>
    <xf numFmtId="0" fontId="13" fillId="0" borderId="45" xfId="4" applyFont="1" applyBorder="1"/>
    <xf numFmtId="0" fontId="13" fillId="0" borderId="55" xfId="4" applyFont="1" applyBorder="1" applyAlignment="1"/>
    <xf numFmtId="0" fontId="10" fillId="0" borderId="55" xfId="4" applyFont="1" applyBorder="1" applyAlignment="1"/>
    <xf numFmtId="0" fontId="10" fillId="0" borderId="0" xfId="4" applyFont="1" applyBorder="1" applyAlignment="1"/>
    <xf numFmtId="0" fontId="3" fillId="0" borderId="45" xfId="4" applyFont="1" applyBorder="1"/>
    <xf numFmtId="0" fontId="5" fillId="0" borderId="45" xfId="2" applyFont="1" applyBorder="1"/>
    <xf numFmtId="0" fontId="13" fillId="0" borderId="55" xfId="4" applyFont="1" applyBorder="1" applyAlignment="1">
      <alignment wrapText="1"/>
    </xf>
    <xf numFmtId="0" fontId="4" fillId="0" borderId="55" xfId="4" applyFont="1" applyBorder="1" applyAlignment="1">
      <alignment horizontal="left" wrapText="1"/>
    </xf>
    <xf numFmtId="0" fontId="3" fillId="0" borderId="0" xfId="4" applyFont="1" applyBorder="1" applyAlignment="1">
      <alignment horizontal="left"/>
    </xf>
    <xf numFmtId="0" fontId="13" fillId="0" borderId="55" xfId="4" applyFont="1" applyBorder="1" applyAlignment="1"/>
    <xf numFmtId="0" fontId="13" fillId="0" borderId="0" xfId="4" applyFont="1" applyBorder="1" applyAlignment="1"/>
    <xf numFmtId="0" fontId="4" fillId="0" borderId="0" xfId="4" applyFont="1" applyBorder="1" applyAlignment="1">
      <alignment horizontal="center"/>
    </xf>
    <xf numFmtId="0" fontId="4" fillId="0" borderId="0" xfId="4" applyFont="1" applyBorder="1" applyAlignment="1">
      <alignment horizontal="left"/>
    </xf>
    <xf numFmtId="0" fontId="5" fillId="0" borderId="0" xfId="2" applyFont="1"/>
    <xf numFmtId="0" fontId="3" fillId="0" borderId="0" xfId="4" applyFont="1"/>
    <xf numFmtId="0" fontId="4" fillId="0" borderId="45" xfId="4" applyFont="1" applyBorder="1" applyAlignment="1">
      <alignment horizontal="left"/>
    </xf>
    <xf numFmtId="0" fontId="12" fillId="0" borderId="0" xfId="2" applyFont="1" applyBorder="1" applyAlignment="1">
      <alignment wrapText="1"/>
    </xf>
    <xf numFmtId="0" fontId="13" fillId="0" borderId="0" xfId="4" applyFont="1" applyBorder="1" applyAlignment="1">
      <alignment wrapText="1"/>
    </xf>
    <xf numFmtId="0" fontId="4" fillId="0" borderId="0" xfId="4" applyFont="1" applyBorder="1" applyAlignment="1">
      <alignment horizontal="left" wrapText="1"/>
    </xf>
    <xf numFmtId="0" fontId="10" fillId="0" borderId="0" xfId="4" applyFont="1" applyBorder="1" applyAlignment="1">
      <alignment wrapText="1"/>
    </xf>
    <xf numFmtId="0" fontId="29" fillId="0" borderId="0" xfId="4" applyFont="1" applyFill="1" applyBorder="1" applyAlignment="1">
      <alignment horizontal="center" vertical="center" wrapText="1"/>
    </xf>
    <xf numFmtId="0" fontId="34" fillId="0" borderId="0" xfId="4" applyFont="1" applyFill="1" applyBorder="1" applyAlignment="1">
      <alignment horizontal="center" vertical="center" wrapText="1"/>
    </xf>
    <xf numFmtId="0" fontId="3" fillId="0" borderId="52" xfId="4" applyFont="1" applyBorder="1" applyAlignment="1">
      <alignment horizontal="center"/>
    </xf>
    <xf numFmtId="0" fontId="3" fillId="0" borderId="0" xfId="4" applyFont="1" applyBorder="1" applyAlignment="1">
      <alignment horizontal="left"/>
    </xf>
    <xf numFmtId="0" fontId="3" fillId="0" borderId="0" xfId="4" applyFont="1" applyBorder="1"/>
    <xf numFmtId="0" fontId="4"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xf>
    <xf numFmtId="0" fontId="3" fillId="0" borderId="2" xfId="4" applyFont="1" applyBorder="1"/>
    <xf numFmtId="0" fontId="4" fillId="0" borderId="0" xfId="4" applyFont="1" applyBorder="1" applyAlignment="1"/>
    <xf numFmtId="0" fontId="4" fillId="0" borderId="0" xfId="4" applyFont="1" applyAlignment="1"/>
    <xf numFmtId="0" fontId="4" fillId="0" borderId="0" xfId="4" applyFont="1" applyAlignment="1">
      <alignment horizontal="left"/>
    </xf>
    <xf numFmtId="0" fontId="3" fillId="0" borderId="0" xfId="4" applyFont="1" applyAlignment="1">
      <alignment horizontal="left"/>
    </xf>
    <xf numFmtId="0" fontId="19" fillId="0" borderId="0" xfId="4" applyFont="1" applyAlignment="1"/>
    <xf numFmtId="0" fontId="19" fillId="0" borderId="0" xfId="4" applyFont="1"/>
    <xf numFmtId="0" fontId="3" fillId="0" borderId="0" xfId="4" applyFont="1"/>
    <xf numFmtId="0" fontId="4" fillId="0" borderId="0" xfId="4" applyFont="1"/>
    <xf numFmtId="0" fontId="4" fillId="0" borderId="12" xfId="4" applyFont="1" applyBorder="1" applyAlignment="1"/>
    <xf numFmtId="0" fontId="23" fillId="0" borderId="0" xfId="4" applyFont="1" applyBorder="1" applyAlignment="1"/>
    <xf numFmtId="0" fontId="23" fillId="0" borderId="1" xfId="4" applyFont="1" applyBorder="1" applyAlignment="1">
      <alignment horizontal="center"/>
    </xf>
    <xf numFmtId="0" fontId="19" fillId="0" borderId="0" xfId="4" applyFont="1" applyAlignment="1">
      <alignment horizontal="left"/>
    </xf>
    <xf numFmtId="0" fontId="19" fillId="0" borderId="0" xfId="4" applyFont="1" applyBorder="1" applyAlignment="1">
      <alignment horizontal="left"/>
    </xf>
    <xf numFmtId="0" fontId="4" fillId="0" borderId="0" xfId="4" applyFont="1" applyAlignment="1"/>
    <xf numFmtId="0" fontId="13" fillId="0" borderId="0" xfId="4" applyFont="1" applyBorder="1" applyAlignment="1">
      <alignment horizontal="center"/>
    </xf>
    <xf numFmtId="0" fontId="3" fillId="0" borderId="0" xfId="4" applyFont="1" applyBorder="1"/>
    <xf numFmtId="0" fontId="3" fillId="0" borderId="0" xfId="4" applyFont="1" applyBorder="1" applyAlignment="1">
      <alignment horizontal="left"/>
    </xf>
    <xf numFmtId="0" fontId="13" fillId="0" borderId="0" xfId="4" applyFont="1" applyBorder="1" applyAlignment="1"/>
    <xf numFmtId="0" fontId="13" fillId="0" borderId="57" xfId="4" applyFont="1" applyBorder="1"/>
    <xf numFmtId="0" fontId="3" fillId="0" borderId="0" xfId="4" applyFont="1"/>
    <xf numFmtId="0" fontId="5" fillId="0" borderId="0" xfId="2" applyFont="1"/>
    <xf numFmtId="0" fontId="4" fillId="0" borderId="14" xfId="4" applyFont="1" applyBorder="1" applyAlignment="1"/>
    <xf numFmtId="0" fontId="4" fillId="0" borderId="43" xfId="4" applyFont="1" applyBorder="1" applyAlignment="1"/>
    <xf numFmtId="0" fontId="4" fillId="0" borderId="22" xfId="4" applyFont="1" applyBorder="1" applyAlignment="1">
      <alignment horizontal="center"/>
    </xf>
    <xf numFmtId="0" fontId="3" fillId="0" borderId="0" xfId="4" applyFont="1" applyBorder="1" applyAlignment="1">
      <alignment horizontal="center"/>
    </xf>
    <xf numFmtId="0" fontId="4" fillId="0" borderId="40" xfId="4" applyFont="1" applyBorder="1" applyAlignment="1"/>
    <xf numFmtId="0" fontId="4" fillId="0" borderId="41" xfId="4" applyFont="1" applyBorder="1" applyAlignment="1"/>
    <xf numFmtId="0" fontId="4" fillId="0" borderId="42" xfId="4" applyFont="1" applyBorder="1" applyAlignment="1"/>
    <xf numFmtId="0" fontId="4" fillId="0" borderId="62" xfId="4" applyFont="1" applyBorder="1" applyAlignment="1"/>
    <xf numFmtId="0" fontId="4" fillId="0" borderId="65" xfId="4" applyFont="1" applyBorder="1" applyAlignment="1"/>
    <xf numFmtId="0" fontId="4" fillId="0" borderId="70" xfId="4" applyFont="1" applyBorder="1" applyAlignment="1"/>
    <xf numFmtId="0" fontId="3" fillId="0" borderId="0" xfId="4" applyFont="1" applyBorder="1" applyAlignment="1"/>
    <xf numFmtId="0" fontId="31" fillId="0" borderId="0" xfId="4" applyFont="1" applyAlignment="1">
      <alignment horizontal="left"/>
    </xf>
    <xf numFmtId="0" fontId="4" fillId="0" borderId="0" xfId="4" applyFont="1" applyBorder="1" applyAlignment="1">
      <alignment vertical="center"/>
    </xf>
    <xf numFmtId="0" fontId="4" fillId="0" borderId="0" xfId="4" applyFont="1" applyAlignment="1">
      <alignment vertical="center"/>
    </xf>
    <xf numFmtId="0" fontId="3" fillId="0" borderId="0" xfId="4" applyFont="1" applyBorder="1" applyAlignment="1">
      <alignment vertical="top" wrapText="1"/>
    </xf>
    <xf numFmtId="0" fontId="16" fillId="0" borderId="0" xfId="4" applyFont="1" applyBorder="1" applyAlignment="1">
      <alignment vertical="top"/>
    </xf>
    <xf numFmtId="0" fontId="19" fillId="0" borderId="0" xfId="4" applyFont="1" applyAlignment="1">
      <alignment vertical="center"/>
    </xf>
    <xf numFmtId="0" fontId="6" fillId="0" borderId="0" xfId="2" applyFont="1" applyFill="1" applyBorder="1" applyAlignment="1">
      <alignment horizontal="center"/>
    </xf>
    <xf numFmtId="0" fontId="6" fillId="0" borderId="45" xfId="2" applyFont="1" applyFill="1" applyBorder="1" applyAlignment="1">
      <alignment horizontal="center"/>
    </xf>
    <xf numFmtId="0" fontId="12" fillId="0" borderId="55" xfId="2" applyFont="1" applyFill="1" applyBorder="1" applyAlignment="1">
      <alignment horizontal="center"/>
    </xf>
    <xf numFmtId="0" fontId="29" fillId="0" borderId="31" xfId="4" applyFont="1" applyFill="1" applyBorder="1" applyAlignment="1">
      <alignment horizontal="center" vertical="center" wrapText="1"/>
    </xf>
    <xf numFmtId="0" fontId="29" fillId="0" borderId="55" xfId="4" applyFont="1" applyFill="1" applyBorder="1" applyAlignment="1">
      <alignment vertical="center" wrapText="1"/>
    </xf>
    <xf numFmtId="0" fontId="13" fillId="0" borderId="55" xfId="4" applyFont="1" applyBorder="1" applyAlignment="1">
      <alignment horizontal="right"/>
    </xf>
    <xf numFmtId="0" fontId="3" fillId="0" borderId="0" xfId="4" applyFont="1"/>
    <xf numFmtId="0" fontId="4" fillId="0" borderId="0" xfId="4" applyFont="1" applyBorder="1" applyAlignment="1">
      <alignment horizontal="center"/>
    </xf>
    <xf numFmtId="0" fontId="4" fillId="0" borderId="0" xfId="4" applyFont="1" applyBorder="1" applyAlignment="1">
      <alignment horizontal="left"/>
    </xf>
    <xf numFmtId="0" fontId="3" fillId="0" borderId="0" xfId="4" applyFont="1"/>
    <xf numFmtId="0" fontId="4" fillId="0" borderId="0" xfId="4" applyFont="1" applyBorder="1" applyAlignment="1">
      <alignment horizontal="left"/>
    </xf>
    <xf numFmtId="0" fontId="3" fillId="0" borderId="0" xfId="4" applyFont="1" applyBorder="1" applyAlignment="1">
      <alignment horizontal="left"/>
    </xf>
    <xf numFmtId="0" fontId="4" fillId="0" borderId="0" xfId="4" applyFont="1" applyBorder="1" applyAlignment="1">
      <alignment horizontal="right"/>
    </xf>
    <xf numFmtId="0" fontId="3" fillId="0" borderId="0" xfId="4" applyFont="1" applyBorder="1" applyAlignment="1"/>
    <xf numFmtId="0" fontId="3" fillId="0" borderId="0" xfId="4" applyFont="1"/>
    <xf numFmtId="0" fontId="4" fillId="0" borderId="0" xfId="4" applyFont="1" applyAlignment="1"/>
    <xf numFmtId="0" fontId="5" fillId="0" borderId="0" xfId="2" applyFont="1"/>
    <xf numFmtId="0" fontId="13" fillId="0" borderId="32" xfId="0" quotePrefix="1" applyFont="1" applyFill="1" applyBorder="1" applyAlignment="1"/>
    <xf numFmtId="0" fontId="12" fillId="0" borderId="55" xfId="2" applyFont="1" applyBorder="1" applyAlignment="1">
      <alignment horizontal="justify" vertical="top" wrapText="1"/>
    </xf>
    <xf numFmtId="0" fontId="18" fillId="0" borderId="0" xfId="10" applyBorder="1" applyAlignment="1" applyProtection="1">
      <alignment horizontal="left"/>
    </xf>
    <xf numFmtId="0" fontId="4" fillId="0" borderId="0" xfId="4" applyFont="1" applyBorder="1" applyAlignment="1">
      <alignment horizontal="left"/>
    </xf>
    <xf numFmtId="0" fontId="3" fillId="0" borderId="0" xfId="4" applyFont="1" applyBorder="1"/>
    <xf numFmtId="0" fontId="4" fillId="6" borderId="8" xfId="4" applyFont="1" applyFill="1" applyBorder="1" applyAlignment="1">
      <alignment horizontal="center"/>
    </xf>
    <xf numFmtId="0" fontId="3" fillId="6" borderId="52" xfId="4" applyFont="1" applyFill="1" applyBorder="1" applyAlignment="1">
      <alignment horizontal="center"/>
    </xf>
    <xf numFmtId="0" fontId="4" fillId="6" borderId="8" xfId="4" applyFont="1" applyFill="1" applyBorder="1"/>
    <xf numFmtId="0" fontId="19" fillId="10" borderId="36" xfId="4" applyFont="1" applyFill="1" applyBorder="1" applyAlignment="1"/>
    <xf numFmtId="0" fontId="19" fillId="10" borderId="26" xfId="4" applyFont="1" applyFill="1" applyBorder="1" applyAlignment="1"/>
    <xf numFmtId="10" fontId="15" fillId="12" borderId="2" xfId="3" applyNumberFormat="1" applyFont="1" applyFill="1" applyBorder="1" applyAlignment="1"/>
    <xf numFmtId="9" fontId="3" fillId="0" borderId="8" xfId="9" applyNumberFormat="1" applyFont="1" applyBorder="1"/>
    <xf numFmtId="0" fontId="13" fillId="0" borderId="55" xfId="4" applyFont="1" applyBorder="1" applyAlignment="1"/>
    <xf numFmtId="0" fontId="13" fillId="0" borderId="0" xfId="4" applyFont="1" applyBorder="1" applyAlignment="1"/>
    <xf numFmtId="0" fontId="4" fillId="0" borderId="0" xfId="4" applyFont="1" applyBorder="1" applyAlignment="1"/>
    <xf numFmtId="0" fontId="3" fillId="0" borderId="0" xfId="4" applyFont="1"/>
    <xf numFmtId="0" fontId="5" fillId="0" borderId="0" xfId="2" applyFont="1"/>
    <xf numFmtId="0" fontId="19" fillId="0" borderId="0" xfId="4" applyFont="1" applyAlignment="1"/>
    <xf numFmtId="0" fontId="3" fillId="0" borderId="0" xfId="4" applyFont="1"/>
    <xf numFmtId="0" fontId="14" fillId="0" borderId="4" xfId="0" applyFont="1" applyFill="1" applyBorder="1" applyAlignment="1"/>
    <xf numFmtId="0" fontId="14" fillId="0" borderId="4" xfId="0" applyFont="1" applyFill="1" applyBorder="1"/>
    <xf numFmtId="0" fontId="4" fillId="0" borderId="45" xfId="4" applyFont="1" applyBorder="1" applyAlignment="1"/>
    <xf numFmtId="0" fontId="14" fillId="0" borderId="0" xfId="4" applyFont="1" applyBorder="1" applyAlignment="1"/>
    <xf numFmtId="0" fontId="7" fillId="0" borderId="0" xfId="2" applyFont="1" applyFill="1" applyBorder="1" applyAlignment="1">
      <alignment horizontal="left"/>
    </xf>
    <xf numFmtId="0" fontId="13" fillId="0" borderId="55" xfId="4" applyFont="1" applyFill="1" applyBorder="1" applyAlignment="1"/>
    <xf numFmtId="0" fontId="13" fillId="0" borderId="0" xfId="4" applyFont="1" applyFill="1" applyBorder="1" applyAlignment="1"/>
    <xf numFmtId="0" fontId="4" fillId="0" borderId="0" xfId="2" applyFont="1" applyFill="1" applyBorder="1" applyAlignment="1">
      <alignment horizontal="left"/>
    </xf>
    <xf numFmtId="0" fontId="6" fillId="0" borderId="71" xfId="2" applyFont="1" applyFill="1" applyBorder="1" applyAlignment="1"/>
    <xf numFmtId="0" fontId="14" fillId="0" borderId="55" xfId="4" applyFont="1" applyBorder="1" applyAlignment="1">
      <alignment horizontal="right"/>
    </xf>
    <xf numFmtId="0" fontId="14" fillId="0" borderId="55" xfId="4" applyFont="1" applyBorder="1" applyAlignment="1"/>
    <xf numFmtId="0" fontId="12" fillId="3" borderId="36" xfId="2" applyFont="1" applyFill="1" applyBorder="1" applyAlignment="1">
      <alignment horizontal="center"/>
    </xf>
    <xf numFmtId="0" fontId="7" fillId="0" borderId="55" xfId="2" applyFont="1" applyFill="1" applyBorder="1" applyAlignment="1">
      <alignment horizontal="left"/>
    </xf>
    <xf numFmtId="0" fontId="4" fillId="12" borderId="8" xfId="4" applyFont="1" applyFill="1" applyBorder="1" applyAlignment="1">
      <alignment horizontal="center" wrapText="1"/>
    </xf>
    <xf numFmtId="0" fontId="4" fillId="12" borderId="52" xfId="4" applyFont="1" applyFill="1" applyBorder="1" applyAlignment="1">
      <alignment horizontal="center" wrapText="1"/>
    </xf>
    <xf numFmtId="0" fontId="4" fillId="12" borderId="8" xfId="4" applyFont="1" applyFill="1" applyBorder="1" applyAlignment="1">
      <alignment horizontal="center"/>
    </xf>
    <xf numFmtId="0" fontId="4" fillId="12" borderId="52" xfId="4" applyFont="1" applyFill="1" applyBorder="1" applyAlignment="1">
      <alignment horizontal="center"/>
    </xf>
    <xf numFmtId="0" fontId="4" fillId="0" borderId="0" xfId="4" applyFont="1" applyBorder="1" applyAlignment="1">
      <alignment horizontal="left"/>
    </xf>
    <xf numFmtId="0" fontId="3" fillId="0" borderId="0" xfId="4" applyFont="1" applyBorder="1"/>
    <xf numFmtId="0" fontId="4" fillId="0" borderId="0" xfId="4" applyFont="1" applyBorder="1" applyAlignment="1"/>
    <xf numFmtId="0" fontId="3" fillId="0" borderId="0" xfId="4" applyFont="1"/>
    <xf numFmtId="0" fontId="5" fillId="0" borderId="0" xfId="2" applyFont="1"/>
    <xf numFmtId="0" fontId="7" fillId="9" borderId="55" xfId="2" applyFont="1" applyFill="1" applyBorder="1" applyAlignment="1">
      <alignment horizontal="center"/>
    </xf>
    <xf numFmtId="0" fontId="33" fillId="0" borderId="55" xfId="4" applyFont="1" applyBorder="1" applyAlignment="1">
      <alignment wrapText="1"/>
    </xf>
    <xf numFmtId="0" fontId="33" fillId="0" borderId="0" xfId="4" applyFont="1" applyBorder="1" applyAlignment="1">
      <alignment wrapText="1"/>
    </xf>
    <xf numFmtId="0" fontId="14" fillId="0" borderId="8" xfId="4" applyFont="1" applyBorder="1" applyAlignment="1">
      <alignment horizontal="center"/>
    </xf>
    <xf numFmtId="0" fontId="14" fillId="0" borderId="0" xfId="4" applyFont="1" applyBorder="1" applyAlignment="1">
      <alignment horizontal="center"/>
    </xf>
    <xf numFmtId="0" fontId="15" fillId="0" borderId="0" xfId="4" applyFont="1" applyBorder="1"/>
    <xf numFmtId="0" fontId="3" fillId="0" borderId="0" xfId="4" applyFont="1" applyFill="1" applyBorder="1" applyAlignment="1">
      <alignment horizontal="left"/>
    </xf>
    <xf numFmtId="0" fontId="3" fillId="0" borderId="45" xfId="4" applyFont="1" applyFill="1" applyBorder="1"/>
    <xf numFmtId="0" fontId="13" fillId="12" borderId="2" xfId="4" applyFont="1" applyFill="1" applyBorder="1" applyAlignment="1"/>
    <xf numFmtId="0" fontId="29" fillId="0" borderId="31" xfId="4" applyFont="1" applyFill="1" applyBorder="1" applyAlignment="1">
      <alignment vertical="center" wrapText="1"/>
    </xf>
    <xf numFmtId="0" fontId="14" fillId="0" borderId="55" xfId="4" applyFont="1" applyBorder="1" applyAlignment="1">
      <alignment horizontal="right" wrapText="1"/>
    </xf>
    <xf numFmtId="0" fontId="15" fillId="0" borderId="55" xfId="4" applyFont="1" applyBorder="1" applyAlignment="1">
      <alignment horizontal="right" wrapText="1"/>
    </xf>
    <xf numFmtId="0" fontId="3" fillId="0" borderId="0" xfId="4" applyFont="1"/>
    <xf numFmtId="0" fontId="12" fillId="0" borderId="55" xfId="2" applyFont="1" applyBorder="1" applyAlignment="1">
      <alignment horizontal="left" wrapText="1"/>
    </xf>
    <xf numFmtId="0" fontId="12" fillId="6" borderId="8" xfId="2" applyFont="1" applyFill="1" applyBorder="1" applyAlignment="1">
      <alignment horizontal="center"/>
    </xf>
    <xf numFmtId="0" fontId="6" fillId="12" borderId="8" xfId="2" applyFont="1" applyFill="1" applyBorder="1" applyAlignment="1">
      <alignment horizontal="center"/>
    </xf>
    <xf numFmtId="0" fontId="3" fillId="6" borderId="8" xfId="4" applyFont="1" applyFill="1" applyBorder="1"/>
    <xf numFmtId="0" fontId="19" fillId="6" borderId="8" xfId="4" applyFont="1" applyFill="1" applyBorder="1"/>
    <xf numFmtId="0" fontId="4" fillId="6" borderId="8" xfId="4" applyFont="1" applyFill="1" applyBorder="1" applyAlignment="1">
      <alignment horizontal="center" vertical="center"/>
    </xf>
    <xf numFmtId="0" fontId="13" fillId="0" borderId="55" xfId="4" applyFont="1" applyBorder="1" applyAlignment="1"/>
    <xf numFmtId="0" fontId="13" fillId="0" borderId="0" xfId="4" applyFont="1" applyBorder="1" applyAlignment="1"/>
    <xf numFmtId="0" fontId="4" fillId="0" borderId="0" xfId="4" applyFont="1" applyBorder="1" applyAlignment="1">
      <alignment horizontal="left"/>
    </xf>
    <xf numFmtId="0" fontId="3" fillId="0" borderId="0" xfId="4" applyFont="1" applyBorder="1"/>
    <xf numFmtId="0" fontId="4" fillId="0" borderId="0" xfId="4" applyFont="1" applyBorder="1" applyAlignment="1"/>
    <xf numFmtId="0" fontId="4" fillId="0" borderId="0" xfId="4" applyFont="1" applyBorder="1" applyAlignment="1">
      <alignment horizontal="center"/>
    </xf>
    <xf numFmtId="0" fontId="4" fillId="0" borderId="0" xfId="4" applyFont="1" applyBorder="1" applyAlignment="1">
      <alignment horizontal="right"/>
    </xf>
    <xf numFmtId="0" fontId="3" fillId="0" borderId="0" xfId="4" applyFont="1" applyBorder="1" applyAlignment="1">
      <alignment horizontal="center"/>
    </xf>
    <xf numFmtId="0" fontId="4" fillId="0" borderId="0" xfId="4" applyFont="1" applyAlignment="1">
      <alignment horizontal="left"/>
    </xf>
    <xf numFmtId="0" fontId="3" fillId="0" borderId="0" xfId="4" applyFont="1"/>
    <xf numFmtId="0" fontId="3" fillId="0" borderId="0" xfId="4" applyFont="1" applyBorder="1" applyAlignment="1">
      <alignment horizontal="right"/>
    </xf>
    <xf numFmtId="0" fontId="3" fillId="0" borderId="0" xfId="4" applyFont="1" applyBorder="1" applyAlignment="1"/>
    <xf numFmtId="0" fontId="4" fillId="0" borderId="0" xfId="4" applyFont="1" applyFill="1" applyAlignment="1">
      <alignment horizontal="center"/>
    </xf>
    <xf numFmtId="0" fontId="29" fillId="14" borderId="59" xfId="4" applyFont="1" applyFill="1" applyBorder="1" applyAlignment="1">
      <alignment horizontal="center" vertical="center" wrapText="1"/>
    </xf>
    <xf numFmtId="0" fontId="29" fillId="14" borderId="60" xfId="4" applyFont="1" applyFill="1" applyBorder="1" applyAlignment="1">
      <alignment horizontal="center" vertical="center" wrapText="1"/>
    </xf>
    <xf numFmtId="0" fontId="29" fillId="14" borderId="61" xfId="4" applyFont="1" applyFill="1" applyBorder="1" applyAlignment="1">
      <alignment horizontal="center" vertical="center" wrapText="1"/>
    </xf>
    <xf numFmtId="0" fontId="3" fillId="6" borderId="1" xfId="4" applyFont="1" applyFill="1" applyBorder="1" applyAlignment="1">
      <alignment horizontal="left"/>
    </xf>
    <xf numFmtId="0" fontId="4" fillId="0" borderId="0" xfId="4" applyFont="1" applyBorder="1" applyAlignment="1">
      <alignment horizontal="left"/>
    </xf>
    <xf numFmtId="0" fontId="4" fillId="0" borderId="3" xfId="4" applyFont="1" applyBorder="1" applyAlignment="1">
      <alignment horizontal="left"/>
    </xf>
    <xf numFmtId="0" fontId="10" fillId="0" borderId="1" xfId="4" applyFont="1" applyBorder="1" applyAlignment="1">
      <alignment horizontal="left"/>
    </xf>
    <xf numFmtId="0" fontId="4" fillId="0" borderId="0" xfId="4" applyFont="1" applyBorder="1" applyAlignment="1">
      <alignment horizontal="right"/>
    </xf>
    <xf numFmtId="0" fontId="12" fillId="0" borderId="55" xfId="2" applyFont="1" applyBorder="1" applyAlignment="1">
      <alignment horizontal="justify" vertical="top" wrapText="1"/>
    </xf>
    <xf numFmtId="0" fontId="12" fillId="0" borderId="0" xfId="2" applyFont="1" applyBorder="1" applyAlignment="1">
      <alignment horizontal="justify" vertical="top" wrapText="1"/>
    </xf>
    <xf numFmtId="0" fontId="15" fillId="6" borderId="16" xfId="4" applyFont="1" applyFill="1" applyBorder="1" applyAlignment="1">
      <alignment horizontal="left"/>
    </xf>
    <xf numFmtId="49" fontId="14" fillId="6" borderId="16" xfId="4" quotePrefix="1" applyNumberFormat="1" applyFont="1" applyFill="1" applyBorder="1" applyAlignment="1">
      <alignment horizontal="left"/>
    </xf>
    <xf numFmtId="0" fontId="33" fillId="6" borderId="16" xfId="4" applyFont="1" applyFill="1" applyBorder="1" applyAlignment="1">
      <alignment horizontal="left" wrapText="1"/>
    </xf>
    <xf numFmtId="0" fontId="4" fillId="6" borderId="1" xfId="4" applyFont="1" applyFill="1" applyBorder="1" applyAlignment="1">
      <alignment horizontal="left"/>
    </xf>
    <xf numFmtId="0" fontId="13" fillId="10" borderId="16" xfId="4" applyFont="1" applyFill="1" applyBorder="1" applyAlignment="1">
      <alignment horizontal="left"/>
    </xf>
    <xf numFmtId="0" fontId="3" fillId="0" borderId="0" xfId="4" applyFont="1" applyBorder="1" applyAlignment="1">
      <alignment horizontal="left"/>
    </xf>
    <xf numFmtId="0" fontId="3" fillId="0" borderId="4" xfId="4" applyFont="1" applyFill="1" applyBorder="1"/>
    <xf numFmtId="0" fontId="3" fillId="0" borderId="6" xfId="4" applyFont="1" applyFill="1" applyBorder="1"/>
    <xf numFmtId="0" fontId="3" fillId="0" borderId="5" xfId="4" applyFont="1" applyFill="1" applyBorder="1"/>
    <xf numFmtId="0" fontId="3" fillId="0" borderId="32" xfId="4" applyFont="1" applyBorder="1"/>
    <xf numFmtId="0" fontId="3" fillId="0" borderId="21" xfId="4" applyFont="1" applyBorder="1"/>
    <xf numFmtId="0" fontId="3" fillId="0" borderId="38" xfId="4" applyFont="1" applyBorder="1"/>
    <xf numFmtId="0" fontId="4" fillId="0" borderId="12" xfId="4" applyFont="1" applyBorder="1" applyAlignment="1">
      <alignment horizontal="left"/>
    </xf>
    <xf numFmtId="0" fontId="6" fillId="15" borderId="36" xfId="2" applyFont="1" applyFill="1" applyBorder="1" applyAlignment="1">
      <alignment horizontal="center" vertical="center"/>
    </xf>
    <xf numFmtId="0" fontId="6" fillId="15" borderId="26" xfId="2" applyFont="1" applyFill="1" applyBorder="1" applyAlignment="1">
      <alignment horizontal="center" vertical="center"/>
    </xf>
    <xf numFmtId="0" fontId="6" fillId="15" borderId="37" xfId="2" applyFont="1" applyFill="1" applyBorder="1" applyAlignment="1">
      <alignment horizontal="center" vertical="center"/>
    </xf>
    <xf numFmtId="0" fontId="7" fillId="0" borderId="0" xfId="2" applyFont="1" applyFill="1" applyBorder="1" applyAlignment="1">
      <alignment horizontal="left"/>
    </xf>
    <xf numFmtId="0" fontId="7" fillId="0" borderId="13" xfId="2" applyFont="1" applyFill="1" applyBorder="1" applyAlignment="1">
      <alignment horizontal="left"/>
    </xf>
    <xf numFmtId="0" fontId="7" fillId="0" borderId="14" xfId="2" applyFont="1" applyFill="1" applyBorder="1" applyAlignment="1">
      <alignment horizontal="left"/>
    </xf>
    <xf numFmtId="0" fontId="7" fillId="0" borderId="15" xfId="2" applyFont="1" applyFill="1" applyBorder="1" applyAlignment="1">
      <alignment horizontal="left"/>
    </xf>
    <xf numFmtId="0" fontId="13" fillId="3" borderId="25" xfId="4" applyFont="1" applyFill="1" applyBorder="1" applyAlignment="1">
      <alignment horizontal="center"/>
    </xf>
    <xf numFmtId="0" fontId="13" fillId="3" borderId="26" xfId="4" applyFont="1" applyFill="1" applyBorder="1" applyAlignment="1">
      <alignment horizontal="center"/>
    </xf>
    <xf numFmtId="0" fontId="13" fillId="3" borderId="37" xfId="4" applyFont="1" applyFill="1" applyBorder="1" applyAlignment="1">
      <alignment horizontal="center"/>
    </xf>
    <xf numFmtId="0" fontId="12" fillId="0" borderId="32" xfId="0" quotePrefix="1" applyFont="1" applyBorder="1" applyAlignment="1">
      <alignment horizontal="left"/>
    </xf>
    <xf numFmtId="0" fontId="12" fillId="0" borderId="21" xfId="0" quotePrefix="1" applyFont="1" applyBorder="1" applyAlignment="1">
      <alignment horizontal="left"/>
    </xf>
    <xf numFmtId="0" fontId="12" fillId="0" borderId="38" xfId="0" quotePrefix="1" applyFont="1" applyBorder="1" applyAlignment="1">
      <alignment horizontal="left"/>
    </xf>
    <xf numFmtId="0" fontId="13" fillId="0" borderId="32" xfId="4" quotePrefix="1" applyFont="1" applyBorder="1" applyAlignment="1">
      <alignment horizontal="left"/>
    </xf>
    <xf numFmtId="0" fontId="13" fillId="0" borderId="21" xfId="4" applyFont="1" applyBorder="1" applyAlignment="1">
      <alignment horizontal="left"/>
    </xf>
    <xf numFmtId="0" fontId="13" fillId="0" borderId="38" xfId="4" applyFont="1" applyBorder="1" applyAlignment="1">
      <alignment horizontal="left"/>
    </xf>
    <xf numFmtId="0" fontId="13" fillId="3" borderId="23" xfId="4" applyFont="1" applyFill="1" applyBorder="1" applyAlignment="1">
      <alignment horizontal="center"/>
    </xf>
    <xf numFmtId="0" fontId="13" fillId="3" borderId="24" xfId="4" applyFont="1" applyFill="1" applyBorder="1" applyAlignment="1">
      <alignment horizontal="center"/>
    </xf>
    <xf numFmtId="0" fontId="12" fillId="0" borderId="2" xfId="0" applyFont="1" applyBorder="1" applyAlignment="1">
      <alignment horizontal="right"/>
    </xf>
    <xf numFmtId="0" fontId="12" fillId="0" borderId="4" xfId="0" applyFont="1" applyBorder="1" applyAlignment="1">
      <alignment horizontal="right"/>
    </xf>
    <xf numFmtId="0" fontId="2" fillId="0" borderId="7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13" fillId="0" borderId="4" xfId="4" quotePrefix="1" applyNumberFormat="1" applyFont="1" applyBorder="1" applyAlignment="1">
      <alignment horizontal="center"/>
    </xf>
    <xf numFmtId="0" fontId="13" fillId="0" borderId="6" xfId="4" quotePrefix="1" applyNumberFormat="1" applyFont="1" applyBorder="1" applyAlignment="1">
      <alignment horizontal="center"/>
    </xf>
    <xf numFmtId="0" fontId="13" fillId="0" borderId="5" xfId="4" quotePrefix="1" applyNumberFormat="1" applyFont="1" applyBorder="1" applyAlignment="1">
      <alignment horizontal="center"/>
    </xf>
    <xf numFmtId="0" fontId="28" fillId="13" borderId="13" xfId="4" applyFont="1" applyFill="1" applyBorder="1" applyAlignment="1">
      <alignment horizontal="center"/>
    </xf>
    <xf numFmtId="0" fontId="28" fillId="13" borderId="14" xfId="4" applyFont="1" applyFill="1" applyBorder="1" applyAlignment="1">
      <alignment horizontal="center"/>
    </xf>
    <xf numFmtId="0" fontId="28" fillId="13" borderId="15" xfId="4" applyFont="1" applyFill="1" applyBorder="1" applyAlignment="1">
      <alignment horizontal="center"/>
    </xf>
    <xf numFmtId="0" fontId="13" fillId="0" borderId="32" xfId="4" applyFont="1" applyBorder="1" applyAlignment="1">
      <alignment horizontal="center"/>
    </xf>
    <xf numFmtId="0" fontId="13" fillId="0" borderId="21" xfId="4" applyFont="1" applyBorder="1" applyAlignment="1">
      <alignment horizontal="center"/>
    </xf>
    <xf numFmtId="0" fontId="13" fillId="0" borderId="38" xfId="4" applyFont="1" applyBorder="1" applyAlignment="1">
      <alignment horizontal="center"/>
    </xf>
    <xf numFmtId="0" fontId="6" fillId="9" borderId="0" xfId="2" applyFont="1" applyFill="1" applyBorder="1" applyAlignment="1">
      <alignment horizontal="center"/>
    </xf>
    <xf numFmtId="0" fontId="14" fillId="0" borderId="0" xfId="4" applyFont="1" applyBorder="1" applyAlignment="1">
      <alignment horizontal="left"/>
    </xf>
    <xf numFmtId="0" fontId="6" fillId="0" borderId="13" xfId="2" applyFont="1" applyFill="1" applyBorder="1" applyAlignment="1">
      <alignment horizontal="left"/>
    </xf>
    <xf numFmtId="0" fontId="6" fillId="0" borderId="14" xfId="2" applyFont="1" applyFill="1" applyBorder="1" applyAlignment="1">
      <alignment horizontal="left"/>
    </xf>
    <xf numFmtId="0" fontId="6" fillId="0" borderId="15" xfId="2" applyFont="1" applyFill="1" applyBorder="1" applyAlignment="1">
      <alignment horizontal="left"/>
    </xf>
    <xf numFmtId="0" fontId="6" fillId="6" borderId="16" xfId="2" applyFont="1" applyFill="1" applyBorder="1" applyAlignment="1">
      <alignment horizontal="left"/>
    </xf>
    <xf numFmtId="0" fontId="4" fillId="3" borderId="23" xfId="4" applyFont="1" applyFill="1" applyBorder="1" applyAlignment="1"/>
    <xf numFmtId="0" fontId="4" fillId="3" borderId="24" xfId="4" applyFont="1" applyFill="1" applyBorder="1" applyAlignment="1"/>
    <xf numFmtId="0" fontId="13" fillId="3" borderId="36" xfId="4" applyFont="1" applyFill="1" applyBorder="1" applyAlignment="1">
      <alignment horizontal="center"/>
    </xf>
    <xf numFmtId="0" fontId="13" fillId="0" borderId="1" xfId="4" applyFont="1" applyBorder="1" applyAlignment="1">
      <alignment horizontal="left"/>
    </xf>
    <xf numFmtId="0" fontId="36" fillId="15" borderId="36" xfId="2" applyFont="1" applyFill="1" applyBorder="1" applyAlignment="1">
      <alignment horizontal="center"/>
    </xf>
    <xf numFmtId="0" fontId="36" fillId="15" borderId="26" xfId="2" applyFont="1" applyFill="1" applyBorder="1" applyAlignment="1">
      <alignment horizontal="center"/>
    </xf>
    <xf numFmtId="0" fontId="36" fillId="15" borderId="37" xfId="2" applyFont="1" applyFill="1" applyBorder="1" applyAlignment="1">
      <alignment horizontal="center"/>
    </xf>
    <xf numFmtId="0" fontId="3" fillId="0" borderId="9" xfId="4" applyFont="1" applyBorder="1" applyAlignment="1">
      <alignment horizontal="left"/>
    </xf>
    <xf numFmtId="0" fontId="13" fillId="0" borderId="0" xfId="4" applyFont="1" applyBorder="1" applyAlignment="1">
      <alignment horizontal="center"/>
    </xf>
    <xf numFmtId="0" fontId="14" fillId="6" borderId="2" xfId="4" applyFont="1" applyFill="1" applyBorder="1" applyAlignment="1">
      <alignment horizontal="center"/>
    </xf>
    <xf numFmtId="0" fontId="3" fillId="0" borderId="0" xfId="4" applyFont="1" applyBorder="1" applyAlignment="1">
      <alignment horizontal="center"/>
    </xf>
    <xf numFmtId="0" fontId="14" fillId="0" borderId="2" xfId="4" applyFont="1" applyBorder="1" applyAlignment="1"/>
    <xf numFmtId="0" fontId="14" fillId="0" borderId="4" xfId="4" applyFont="1" applyBorder="1" applyAlignment="1"/>
    <xf numFmtId="0" fontId="14" fillId="0" borderId="6" xfId="4" applyFont="1" applyBorder="1" applyAlignment="1"/>
    <xf numFmtId="0" fontId="14" fillId="0" borderId="5" xfId="4" applyFont="1" applyBorder="1" applyAlignment="1"/>
    <xf numFmtId="0" fontId="13" fillId="0" borderId="2" xfId="4" quotePrefix="1" applyNumberFormat="1" applyFont="1" applyBorder="1" applyAlignment="1">
      <alignment horizontal="right"/>
    </xf>
    <xf numFmtId="0" fontId="13" fillId="0" borderId="2" xfId="4" applyFont="1" applyBorder="1"/>
    <xf numFmtId="0" fontId="14" fillId="0" borderId="2" xfId="0" applyFont="1" applyFill="1" applyBorder="1" applyAlignment="1"/>
    <xf numFmtId="0" fontId="13" fillId="0" borderId="4" xfId="4" applyFont="1" applyBorder="1" applyAlignment="1"/>
    <xf numFmtId="0" fontId="13" fillId="0" borderId="6" xfId="4" applyFont="1" applyBorder="1" applyAlignment="1"/>
    <xf numFmtId="0" fontId="13" fillId="0" borderId="5" xfId="4" applyFont="1" applyBorder="1" applyAlignment="1"/>
    <xf numFmtId="0" fontId="35" fillId="0" borderId="4" xfId="4" applyFont="1" applyBorder="1"/>
    <xf numFmtId="0" fontId="35" fillId="0" borderId="6" xfId="4" applyFont="1" applyBorder="1"/>
    <xf numFmtId="0" fontId="35" fillId="0" borderId="5" xfId="4" applyFont="1" applyBorder="1"/>
    <xf numFmtId="0" fontId="13" fillId="0" borderId="32" xfId="4" quotePrefix="1" applyFont="1" applyFill="1" applyBorder="1" applyAlignment="1">
      <alignment horizontal="left"/>
    </xf>
    <xf numFmtId="0" fontId="13" fillId="0" borderId="21" xfId="4" quotePrefix="1" applyFont="1" applyFill="1" applyBorder="1" applyAlignment="1">
      <alignment horizontal="left"/>
    </xf>
    <xf numFmtId="0" fontId="13" fillId="0" borderId="38" xfId="4" quotePrefix="1" applyFont="1" applyFill="1" applyBorder="1" applyAlignment="1">
      <alignment horizontal="left"/>
    </xf>
    <xf numFmtId="0" fontId="13" fillId="3" borderId="27" xfId="4" applyFont="1" applyFill="1" applyBorder="1" applyAlignment="1">
      <alignment horizontal="center"/>
    </xf>
    <xf numFmtId="0" fontId="35" fillId="0" borderId="19" xfId="4" applyFont="1" applyBorder="1"/>
    <xf numFmtId="0" fontId="35" fillId="0" borderId="1" xfId="4" applyFont="1" applyBorder="1"/>
    <xf numFmtId="0" fontId="35" fillId="0" borderId="20" xfId="4" applyFont="1" applyBorder="1"/>
    <xf numFmtId="0" fontId="13" fillId="3" borderId="28" xfId="4" applyFont="1" applyFill="1" applyBorder="1" applyAlignment="1">
      <alignment horizontal="center"/>
    </xf>
    <xf numFmtId="0" fontId="13" fillId="0" borderId="19" xfId="4" quotePrefix="1" applyFont="1" applyFill="1" applyBorder="1" applyAlignment="1"/>
    <xf numFmtId="0" fontId="13" fillId="0" borderId="1" xfId="4" quotePrefix="1" applyFont="1" applyFill="1" applyBorder="1" applyAlignment="1"/>
    <xf numFmtId="0" fontId="13" fillId="0" borderId="20" xfId="4" quotePrefix="1" applyFont="1" applyFill="1" applyBorder="1" applyAlignment="1"/>
    <xf numFmtId="0" fontId="13" fillId="0" borderId="30" xfId="4" quotePrefix="1" applyFont="1" applyFill="1" applyBorder="1" applyAlignment="1"/>
    <xf numFmtId="0" fontId="14" fillId="0" borderId="30" xfId="4" applyFont="1" applyBorder="1" applyAlignment="1"/>
    <xf numFmtId="0" fontId="12" fillId="3" borderId="36" xfId="2" applyFont="1" applyFill="1" applyBorder="1" applyAlignment="1">
      <alignment horizontal="center"/>
    </xf>
    <xf numFmtId="0" fontId="12" fillId="3" borderId="26" xfId="2" applyFont="1" applyFill="1" applyBorder="1" applyAlignment="1">
      <alignment horizontal="center"/>
    </xf>
    <xf numFmtId="0" fontId="12" fillId="3" borderId="37" xfId="2" applyFont="1" applyFill="1" applyBorder="1" applyAlignment="1">
      <alignment horizontal="center"/>
    </xf>
    <xf numFmtId="0" fontId="12" fillId="0" borderId="30" xfId="2" quotePrefix="1" applyFont="1" applyFill="1" applyBorder="1" applyAlignment="1"/>
    <xf numFmtId="0" fontId="4" fillId="6" borderId="1" xfId="4" applyFont="1" applyFill="1" applyBorder="1" applyAlignment="1"/>
    <xf numFmtId="0" fontId="12" fillId="6" borderId="16" xfId="2" applyFont="1" applyFill="1" applyBorder="1" applyAlignment="1">
      <alignment horizontal="left"/>
    </xf>
    <xf numFmtId="0" fontId="4" fillId="6" borderId="1" xfId="4" applyFont="1" applyFill="1" applyBorder="1" applyAlignment="1">
      <alignment horizontal="center"/>
    </xf>
    <xf numFmtId="0" fontId="3" fillId="0" borderId="55" xfId="4" applyFont="1" applyBorder="1"/>
    <xf numFmtId="0" fontId="3" fillId="0" borderId="0" xfId="4" applyFont="1" applyBorder="1"/>
    <xf numFmtId="0" fontId="4" fillId="0" borderId="0" xfId="4" applyFont="1" applyBorder="1" applyAlignment="1"/>
    <xf numFmtId="0" fontId="4" fillId="0" borderId="9" xfId="4" applyFont="1" applyBorder="1" applyAlignment="1"/>
    <xf numFmtId="0" fontId="4" fillId="0" borderId="43" xfId="4" applyFont="1" applyBorder="1" applyAlignment="1">
      <alignment horizontal="left"/>
    </xf>
    <xf numFmtId="0" fontId="4" fillId="0" borderId="73" xfId="4" applyFont="1" applyBorder="1" applyAlignment="1">
      <alignment horizontal="left"/>
    </xf>
    <xf numFmtId="0" fontId="6" fillId="9" borderId="54" xfId="2" applyFont="1" applyFill="1" applyBorder="1" applyAlignment="1">
      <alignment horizontal="center"/>
    </xf>
    <xf numFmtId="0" fontId="4" fillId="0" borderId="0" xfId="4" applyFont="1" applyBorder="1" applyAlignment="1">
      <alignment horizontal="center"/>
    </xf>
    <xf numFmtId="0" fontId="3" fillId="6" borderId="1" xfId="4" applyFont="1" applyFill="1" applyBorder="1" applyAlignment="1">
      <alignment horizontal="center"/>
    </xf>
    <xf numFmtId="0" fontId="28" fillId="14" borderId="59" xfId="4" applyFont="1" applyFill="1" applyBorder="1" applyAlignment="1">
      <alignment horizontal="center" vertical="center" wrapText="1"/>
    </xf>
    <xf numFmtId="0" fontId="28" fillId="14" borderId="60" xfId="4" applyFont="1" applyFill="1" applyBorder="1" applyAlignment="1">
      <alignment horizontal="center" vertical="center" wrapText="1"/>
    </xf>
    <xf numFmtId="0" fontId="19" fillId="10" borderId="25" xfId="4" applyFont="1" applyFill="1" applyBorder="1" applyAlignment="1">
      <alignment horizontal="center"/>
    </xf>
    <xf numFmtId="0" fontId="19" fillId="10" borderId="26" xfId="4" applyFont="1" applyFill="1" applyBorder="1" applyAlignment="1">
      <alignment horizontal="center"/>
    </xf>
    <xf numFmtId="0" fontId="19" fillId="10" borderId="37" xfId="4" applyFont="1" applyFill="1" applyBorder="1" applyAlignment="1">
      <alignment horizontal="center"/>
    </xf>
    <xf numFmtId="0" fontId="19" fillId="10" borderId="27" xfId="4" applyFont="1" applyFill="1" applyBorder="1" applyAlignment="1">
      <alignment horizontal="center"/>
    </xf>
    <xf numFmtId="0" fontId="3" fillId="0" borderId="74" xfId="4" applyFont="1" applyBorder="1" applyAlignment="1"/>
    <xf numFmtId="0" fontId="3" fillId="0" borderId="38" xfId="4" applyFont="1" applyBorder="1" applyAlignment="1"/>
    <xf numFmtId="0" fontId="3" fillId="0" borderId="58" xfId="4" applyFont="1" applyBorder="1" applyAlignment="1"/>
    <xf numFmtId="0" fontId="3" fillId="0" borderId="5" xfId="4" applyFont="1" applyBorder="1" applyAlignment="1"/>
    <xf numFmtId="0" fontId="3" fillId="6" borderId="21" xfId="4" applyFont="1" applyFill="1" applyBorder="1" applyAlignment="1">
      <alignment horizontal="center"/>
    </xf>
    <xf numFmtId="0" fontId="3" fillId="6" borderId="38" xfId="4" applyFont="1" applyFill="1" applyBorder="1" applyAlignment="1">
      <alignment horizontal="center"/>
    </xf>
    <xf numFmtId="0" fontId="3" fillId="6" borderId="6" xfId="4" applyFont="1" applyFill="1" applyBorder="1" applyAlignment="1">
      <alignment horizontal="center"/>
    </xf>
    <xf numFmtId="0" fontId="3" fillId="6" borderId="5" xfId="4" applyFont="1" applyFill="1" applyBorder="1" applyAlignment="1">
      <alignment horizontal="center"/>
    </xf>
    <xf numFmtId="0" fontId="3" fillId="6" borderId="32" xfId="4" applyFont="1" applyFill="1" applyBorder="1" applyAlignment="1">
      <alignment horizontal="center"/>
    </xf>
    <xf numFmtId="0" fontId="3" fillId="6" borderId="4" xfId="4" applyFont="1" applyFill="1" applyBorder="1" applyAlignment="1">
      <alignment horizontal="center"/>
    </xf>
    <xf numFmtId="0" fontId="4" fillId="0" borderId="9" xfId="4" applyFont="1" applyBorder="1" applyAlignment="1">
      <alignment horizontal="left"/>
    </xf>
    <xf numFmtId="0" fontId="14" fillId="6" borderId="13" xfId="4" applyFont="1" applyFill="1" applyBorder="1" applyAlignment="1">
      <alignment horizontal="center"/>
    </xf>
    <xf numFmtId="0" fontId="14" fillId="6" borderId="15" xfId="4" applyFont="1" applyFill="1" applyBorder="1" applyAlignment="1">
      <alignment horizontal="center"/>
    </xf>
    <xf numFmtId="0" fontId="4" fillId="8" borderId="36" xfId="4" applyFont="1" applyFill="1" applyBorder="1" applyAlignment="1">
      <alignment horizontal="center"/>
    </xf>
    <xf numFmtId="0" fontId="4" fillId="8" borderId="26" xfId="4" applyFont="1" applyFill="1" applyBorder="1" applyAlignment="1">
      <alignment horizontal="center"/>
    </xf>
    <xf numFmtId="0" fontId="4" fillId="8" borderId="37" xfId="4" applyFont="1" applyFill="1" applyBorder="1" applyAlignment="1">
      <alignment horizontal="center"/>
    </xf>
    <xf numFmtId="0" fontId="15" fillId="6" borderId="16" xfId="2" applyFont="1" applyFill="1" applyBorder="1" applyAlignment="1">
      <alignment horizontal="left"/>
    </xf>
    <xf numFmtId="0" fontId="3" fillId="6" borderId="16" xfId="4" applyFont="1" applyFill="1" applyBorder="1" applyAlignment="1">
      <alignment horizontal="left"/>
    </xf>
    <xf numFmtId="0" fontId="18" fillId="6" borderId="1" xfId="10" applyFill="1" applyBorder="1" applyAlignment="1" applyProtection="1">
      <alignment horizontal="left"/>
    </xf>
    <xf numFmtId="0" fontId="4" fillId="0" borderId="19" xfId="4" applyFont="1" applyBorder="1" applyAlignment="1">
      <alignment horizontal="left"/>
    </xf>
    <xf numFmtId="0" fontId="4" fillId="0" borderId="1" xfId="4" applyFont="1" applyBorder="1" applyAlignment="1">
      <alignment horizontal="left"/>
    </xf>
    <xf numFmtId="0" fontId="4" fillId="12" borderId="4" xfId="4" applyFont="1" applyFill="1" applyBorder="1" applyAlignment="1">
      <alignment horizontal="left"/>
    </xf>
    <xf numFmtId="0" fontId="4" fillId="12" borderId="6" xfId="4" applyFont="1" applyFill="1" applyBorder="1" applyAlignment="1">
      <alignment horizontal="left"/>
    </xf>
    <xf numFmtId="0" fontId="4" fillId="12" borderId="5" xfId="4" applyFont="1" applyFill="1" applyBorder="1" applyAlignment="1">
      <alignment horizontal="left"/>
    </xf>
    <xf numFmtId="0" fontId="13" fillId="0" borderId="55" xfId="4" applyFont="1" applyBorder="1" applyAlignment="1"/>
    <xf numFmtId="0" fontId="13" fillId="0" borderId="0" xfId="4" applyFont="1" applyBorder="1" applyAlignment="1"/>
    <xf numFmtId="0" fontId="3" fillId="6" borderId="77" xfId="4" applyFont="1" applyFill="1" applyBorder="1" applyAlignment="1">
      <alignment horizontal="left"/>
    </xf>
    <xf numFmtId="0" fontId="13" fillId="0" borderId="56" xfId="4" applyFont="1" applyBorder="1" applyAlignment="1">
      <alignment horizontal="left"/>
    </xf>
    <xf numFmtId="0" fontId="13" fillId="0" borderId="47" xfId="4" applyFont="1" applyBorder="1" applyAlignment="1">
      <alignment horizontal="left"/>
    </xf>
    <xf numFmtId="0" fontId="10" fillId="0" borderId="0" xfId="4" applyFont="1" applyBorder="1" applyAlignment="1">
      <alignment horizontal="left"/>
    </xf>
    <xf numFmtId="0" fontId="4" fillId="0" borderId="4" xfId="4" applyFont="1" applyBorder="1"/>
    <xf numFmtId="0" fontId="4" fillId="0" borderId="5" xfId="4" applyFont="1" applyBorder="1"/>
    <xf numFmtId="0" fontId="7" fillId="10" borderId="36" xfId="0" applyFont="1" applyFill="1" applyBorder="1" applyAlignment="1">
      <alignment horizontal="center"/>
    </xf>
    <xf numFmtId="0" fontId="7" fillId="10" borderId="26" xfId="0" applyFont="1" applyFill="1" applyBorder="1" applyAlignment="1">
      <alignment horizontal="center"/>
    </xf>
    <xf numFmtId="0" fontId="7" fillId="10" borderId="37" xfId="0" applyFont="1" applyFill="1" applyBorder="1" applyAlignment="1">
      <alignment horizontal="center"/>
    </xf>
    <xf numFmtId="0" fontId="13" fillId="0" borderId="4" xfId="0" applyFont="1" applyFill="1" applyBorder="1"/>
    <xf numFmtId="0" fontId="13" fillId="0" borderId="6" xfId="0" applyFont="1" applyFill="1" applyBorder="1"/>
    <xf numFmtId="0" fontId="13" fillId="0" borderId="5" xfId="0" applyFont="1" applyFill="1" applyBorder="1"/>
    <xf numFmtId="0" fontId="13" fillId="6" borderId="36" xfId="4" applyFont="1" applyFill="1" applyBorder="1" applyAlignment="1">
      <alignment horizontal="center"/>
    </xf>
    <xf numFmtId="0" fontId="13" fillId="6" borderId="26" xfId="4" applyFont="1" applyFill="1" applyBorder="1" applyAlignment="1">
      <alignment horizontal="center"/>
    </xf>
    <xf numFmtId="0" fontId="13" fillId="6" borderId="27" xfId="4" applyFont="1" applyFill="1" applyBorder="1" applyAlignment="1">
      <alignment horizontal="center"/>
    </xf>
    <xf numFmtId="0" fontId="13" fillId="6" borderId="24" xfId="4" applyFont="1" applyFill="1" applyBorder="1" applyAlignment="1">
      <alignment horizontal="center"/>
    </xf>
    <xf numFmtId="0" fontId="13" fillId="6" borderId="28" xfId="4" applyFont="1" applyFill="1" applyBorder="1" applyAlignment="1">
      <alignment horizontal="center"/>
    </xf>
    <xf numFmtId="0" fontId="13" fillId="0" borderId="2" xfId="4" applyFont="1" applyBorder="1" applyAlignment="1">
      <alignment horizontal="right"/>
    </xf>
    <xf numFmtId="0" fontId="13" fillId="0" borderId="5" xfId="4" applyFont="1" applyBorder="1" applyAlignment="1">
      <alignment horizontal="left"/>
    </xf>
    <xf numFmtId="0" fontId="13" fillId="0" borderId="2" xfId="4" applyFont="1" applyBorder="1" applyAlignment="1">
      <alignment horizontal="left"/>
    </xf>
    <xf numFmtId="0" fontId="13" fillId="6" borderId="23" xfId="4" applyFont="1" applyFill="1" applyBorder="1" applyAlignment="1">
      <alignment horizontal="center"/>
    </xf>
    <xf numFmtId="0" fontId="13" fillId="6" borderId="37" xfId="4" applyFont="1" applyFill="1" applyBorder="1" applyAlignment="1">
      <alignment horizontal="center"/>
    </xf>
    <xf numFmtId="0" fontId="13" fillId="0" borderId="19" xfId="0" quotePrefix="1" applyFont="1" applyFill="1" applyBorder="1"/>
    <xf numFmtId="0" fontId="13" fillId="0" borderId="1" xfId="0" quotePrefix="1" applyFont="1" applyFill="1" applyBorder="1"/>
    <xf numFmtId="0" fontId="13" fillId="0" borderId="20" xfId="0" quotePrefix="1" applyFont="1" applyFill="1" applyBorder="1"/>
    <xf numFmtId="0" fontId="13" fillId="0" borderId="19" xfId="4" applyFont="1" applyBorder="1" applyAlignment="1">
      <alignment horizontal="center"/>
    </xf>
    <xf numFmtId="0" fontId="13" fillId="0" borderId="1" xfId="4" applyFont="1" applyBorder="1" applyAlignment="1">
      <alignment horizontal="center"/>
    </xf>
    <xf numFmtId="0" fontId="13" fillId="0" borderId="20" xfId="4" applyFont="1" applyBorder="1" applyAlignment="1">
      <alignment horizontal="center"/>
    </xf>
    <xf numFmtId="0" fontId="7" fillId="0" borderId="30" xfId="2" quotePrefix="1" applyFont="1" applyFill="1" applyBorder="1" applyAlignment="1"/>
    <xf numFmtId="0" fontId="14" fillId="0" borderId="32" xfId="4" quotePrefix="1" applyFont="1" applyFill="1" applyBorder="1" applyAlignment="1">
      <alignment horizontal="left"/>
    </xf>
    <xf numFmtId="0" fontId="7" fillId="0" borderId="21" xfId="0" applyFont="1" applyBorder="1"/>
    <xf numFmtId="0" fontId="7" fillId="0" borderId="38" xfId="0" applyFont="1" applyBorder="1"/>
    <xf numFmtId="0" fontId="12" fillId="6" borderId="36" xfId="2" applyFont="1" applyFill="1" applyBorder="1" applyAlignment="1">
      <alignment horizontal="center"/>
    </xf>
    <xf numFmtId="0" fontId="12" fillId="6" borderId="26" xfId="2" applyFont="1" applyFill="1" applyBorder="1" applyAlignment="1">
      <alignment horizontal="center"/>
    </xf>
    <xf numFmtId="0" fontId="12" fillId="6" borderId="27" xfId="2" applyFont="1" applyFill="1" applyBorder="1" applyAlignment="1">
      <alignment horizontal="center"/>
    </xf>
    <xf numFmtId="0" fontId="13" fillId="6" borderId="25" xfId="4" applyFont="1" applyFill="1" applyBorder="1" applyAlignment="1">
      <alignment horizontal="center"/>
    </xf>
    <xf numFmtId="0" fontId="12" fillId="6" borderId="23" xfId="2" applyFont="1" applyFill="1" applyBorder="1" applyAlignment="1">
      <alignment horizontal="center"/>
    </xf>
    <xf numFmtId="0" fontId="12" fillId="6" borderId="24" xfId="2" applyFont="1" applyFill="1" applyBorder="1" applyAlignment="1">
      <alignment horizontal="center"/>
    </xf>
    <xf numFmtId="0" fontId="12" fillId="6" borderId="28" xfId="2" applyFont="1" applyFill="1" applyBorder="1" applyAlignment="1">
      <alignment horizontal="center"/>
    </xf>
    <xf numFmtId="0" fontId="32" fillId="0" borderId="26" xfId="0" applyFont="1" applyBorder="1"/>
    <xf numFmtId="0" fontId="32" fillId="0" borderId="37" xfId="0" applyFont="1" applyBorder="1"/>
    <xf numFmtId="0" fontId="10" fillId="0" borderId="1" xfId="4" applyFont="1" applyBorder="1" applyAlignment="1"/>
    <xf numFmtId="0" fontId="4" fillId="10" borderId="1" xfId="4" applyFont="1" applyFill="1" applyBorder="1" applyAlignment="1">
      <alignment horizontal="left"/>
    </xf>
    <xf numFmtId="0" fontId="19" fillId="6" borderId="16" xfId="4" applyFont="1" applyFill="1" applyBorder="1" applyAlignment="1">
      <alignment horizontal="center"/>
    </xf>
    <xf numFmtId="0" fontId="4" fillId="0" borderId="22" xfId="4" applyFont="1" applyBorder="1" applyAlignment="1">
      <alignment horizontal="center"/>
    </xf>
    <xf numFmtId="0" fontId="19" fillId="0" borderId="16" xfId="4" applyFont="1" applyBorder="1" applyAlignment="1">
      <alignment horizontal="center"/>
    </xf>
    <xf numFmtId="0" fontId="4" fillId="0" borderId="0" xfId="4" applyFont="1" applyAlignment="1">
      <alignment horizontal="left"/>
    </xf>
    <xf numFmtId="0" fontId="3" fillId="0" borderId="1" xfId="4" applyFont="1" applyBorder="1" applyAlignment="1">
      <alignment horizontal="left"/>
    </xf>
    <xf numFmtId="0" fontId="15" fillId="0" borderId="1" xfId="4" applyFont="1" applyBorder="1" applyAlignment="1">
      <alignment horizontal="left"/>
    </xf>
    <xf numFmtId="0" fontId="3" fillId="0" borderId="4" xfId="4" applyFont="1" applyBorder="1" applyAlignment="1">
      <alignment horizontal="left"/>
    </xf>
    <xf numFmtId="0" fontId="3" fillId="0" borderId="6" xfId="4" applyFont="1" applyBorder="1" applyAlignment="1">
      <alignment horizontal="left"/>
    </xf>
    <xf numFmtId="0" fontId="3" fillId="0" borderId="5" xfId="4" applyFont="1" applyBorder="1" applyAlignment="1">
      <alignment horizontal="left"/>
    </xf>
    <xf numFmtId="43" fontId="4" fillId="0" borderId="2" xfId="4" applyNumberFormat="1" applyFont="1" applyBorder="1" applyAlignment="1">
      <alignment horizontal="right"/>
    </xf>
    <xf numFmtId="0" fontId="4" fillId="0" borderId="2" xfId="4" applyFont="1" applyBorder="1" applyAlignment="1">
      <alignment horizontal="right"/>
    </xf>
    <xf numFmtId="9" fontId="4" fillId="0" borderId="2" xfId="9" applyFont="1" applyBorder="1" applyAlignment="1"/>
    <xf numFmtId="0" fontId="3" fillId="0" borderId="1" xfId="4" applyFont="1" applyBorder="1" applyAlignment="1">
      <alignment horizontal="center"/>
    </xf>
    <xf numFmtId="0" fontId="4" fillId="0" borderId="0" xfId="4" applyFont="1" applyBorder="1" applyAlignment="1">
      <alignment horizontal="justify" vertical="top" wrapText="1"/>
    </xf>
    <xf numFmtId="0" fontId="3" fillId="0" borderId="0" xfId="4" applyFont="1" applyBorder="1" applyAlignment="1">
      <alignment vertical="top" wrapText="1"/>
    </xf>
    <xf numFmtId="0" fontId="3" fillId="6" borderId="16" xfId="4" applyFont="1" applyFill="1" applyBorder="1" applyAlignment="1">
      <alignment horizontal="center"/>
    </xf>
    <xf numFmtId="0" fontId="4" fillId="0" borderId="9" xfId="4" applyFont="1" applyBorder="1" applyAlignment="1">
      <alignment horizontal="center"/>
    </xf>
    <xf numFmtId="0" fontId="3" fillId="0" borderId="0" xfId="4" applyFont="1" applyBorder="1" applyAlignment="1"/>
    <xf numFmtId="0" fontId="3" fillId="0" borderId="0" xfId="4" applyFont="1" applyBorder="1" applyAlignment="1">
      <alignment horizontal="right"/>
    </xf>
    <xf numFmtId="0" fontId="3" fillId="0" borderId="9" xfId="4" applyFont="1" applyBorder="1" applyAlignment="1">
      <alignment horizontal="right"/>
    </xf>
    <xf numFmtId="0" fontId="3" fillId="0" borderId="12" xfId="4" applyFont="1" applyBorder="1" applyAlignment="1">
      <alignment horizontal="center"/>
    </xf>
    <xf numFmtId="0" fontId="3" fillId="0" borderId="9" xfId="4" applyFont="1" applyBorder="1" applyAlignment="1">
      <alignment horizontal="center"/>
    </xf>
    <xf numFmtId="0" fontId="15" fillId="0" borderId="1" xfId="4" applyFont="1" applyBorder="1" applyAlignment="1"/>
    <xf numFmtId="0" fontId="3" fillId="0" borderId="0" xfId="4" applyFont="1" applyBorder="1" applyAlignment="1">
      <alignment horizontal="left" vertical="top" wrapText="1"/>
    </xf>
    <xf numFmtId="0" fontId="4" fillId="0" borderId="17" xfId="4" applyFont="1" applyBorder="1" applyAlignment="1">
      <alignment horizontal="center" vertical="top"/>
    </xf>
    <xf numFmtId="0" fontId="4" fillId="0" borderId="11" xfId="4" applyFont="1" applyBorder="1" applyAlignment="1">
      <alignment horizontal="center" vertical="top"/>
    </xf>
    <xf numFmtId="0" fontId="4" fillId="0" borderId="18" xfId="4" applyFont="1" applyBorder="1" applyAlignment="1">
      <alignment horizontal="center" vertical="top"/>
    </xf>
    <xf numFmtId="0" fontId="4" fillId="0" borderId="7" xfId="4" applyFont="1" applyBorder="1" applyAlignment="1">
      <alignment horizontal="center" vertical="top"/>
    </xf>
    <xf numFmtId="0" fontId="4" fillId="0" borderId="0" xfId="4" applyFont="1" applyBorder="1" applyAlignment="1">
      <alignment horizontal="center" vertical="top"/>
    </xf>
    <xf numFmtId="0" fontId="4" fillId="0" borderId="3" xfId="4" applyFont="1" applyBorder="1" applyAlignment="1">
      <alignment horizontal="center" vertical="top"/>
    </xf>
    <xf numFmtId="0" fontId="4" fillId="0" borderId="19" xfId="4" applyFont="1" applyBorder="1" applyAlignment="1">
      <alignment horizontal="center" vertical="top"/>
    </xf>
    <xf numFmtId="0" fontId="4" fillId="0" borderId="1" xfId="4" applyFont="1" applyBorder="1" applyAlignment="1">
      <alignment horizontal="center" vertical="top"/>
    </xf>
    <xf numFmtId="0" fontId="4" fillId="0" borderId="20" xfId="4" applyFont="1" applyBorder="1" applyAlignment="1">
      <alignment horizontal="center" vertical="top"/>
    </xf>
    <xf numFmtId="0" fontId="3" fillId="0" borderId="0" xfId="4" applyFont="1" applyAlignment="1">
      <alignment horizontal="left"/>
    </xf>
    <xf numFmtId="0" fontId="3" fillId="0" borderId="11" xfId="4" applyFont="1" applyBorder="1"/>
    <xf numFmtId="0" fontId="3" fillId="0" borderId="12" xfId="4" applyFont="1" applyBorder="1" applyAlignment="1">
      <alignment horizontal="right"/>
    </xf>
    <xf numFmtId="0" fontId="3" fillId="0" borderId="0" xfId="4" applyFont="1" applyAlignment="1">
      <alignment horizontal="right"/>
    </xf>
    <xf numFmtId="0" fontId="3" fillId="6" borderId="1" xfId="4" applyFont="1" applyFill="1" applyBorder="1" applyAlignment="1">
      <alignment horizontal="left" vertical="top" wrapText="1"/>
    </xf>
    <xf numFmtId="0" fontId="4" fillId="12" borderId="48" xfId="4" applyFont="1" applyFill="1" applyBorder="1" applyAlignment="1">
      <alignment horizontal="center"/>
    </xf>
    <xf numFmtId="0" fontId="4" fillId="12" borderId="49" xfId="4" applyFont="1" applyFill="1" applyBorder="1" applyAlignment="1">
      <alignment horizontal="center"/>
    </xf>
    <xf numFmtId="0" fontId="4" fillId="12" borderId="51" xfId="4" applyFont="1" applyFill="1" applyBorder="1" applyAlignment="1">
      <alignment horizontal="center"/>
    </xf>
    <xf numFmtId="0" fontId="3" fillId="0" borderId="2" xfId="4" applyFont="1" applyBorder="1" applyAlignment="1"/>
    <xf numFmtId="0" fontId="4" fillId="0" borderId="1" xfId="4" applyFont="1" applyBorder="1" applyAlignment="1"/>
    <xf numFmtId="0" fontId="4" fillId="12" borderId="31" xfId="4" applyFont="1" applyFill="1" applyBorder="1" applyAlignment="1">
      <alignment horizontal="center" vertical="center"/>
    </xf>
    <xf numFmtId="0" fontId="0" fillId="0" borderId="43" xfId="0" applyBorder="1"/>
    <xf numFmtId="0" fontId="0" fillId="0" borderId="44" xfId="0" applyBorder="1"/>
    <xf numFmtId="0" fontId="0" fillId="0" borderId="34" xfId="0" applyBorder="1"/>
    <xf numFmtId="0" fontId="0" fillId="0" borderId="10" xfId="0" applyBorder="1"/>
    <xf numFmtId="0" fontId="0" fillId="0" borderId="53" xfId="0" applyBorder="1"/>
    <xf numFmtId="0" fontId="4" fillId="12" borderId="50" xfId="4" applyFont="1" applyFill="1" applyBorder="1" applyAlignment="1">
      <alignment horizontal="center"/>
    </xf>
    <xf numFmtId="0" fontId="4" fillId="0" borderId="10" xfId="4" applyFont="1" applyBorder="1" applyAlignment="1">
      <alignment horizontal="left"/>
    </xf>
    <xf numFmtId="0" fontId="3" fillId="0" borderId="16" xfId="4" applyFont="1" applyBorder="1" applyAlignment="1">
      <alignment horizontal="left"/>
    </xf>
    <xf numFmtId="0" fontId="31" fillId="0" borderId="0" xfId="4" applyFont="1" applyAlignment="1">
      <alignment horizontal="left"/>
    </xf>
    <xf numFmtId="0" fontId="4" fillId="0" borderId="16" xfId="4" applyFont="1" applyBorder="1" applyAlignment="1">
      <alignment horizontal="left"/>
    </xf>
    <xf numFmtId="0" fontId="4" fillId="0" borderId="46" xfId="4" applyFont="1" applyBorder="1" applyAlignment="1">
      <alignment horizontal="left"/>
    </xf>
    <xf numFmtId="0" fontId="4" fillId="0" borderId="0" xfId="4" applyFont="1" applyAlignment="1">
      <alignment horizontal="left" vertical="center" wrapText="1"/>
    </xf>
    <xf numFmtId="0" fontId="4" fillId="0" borderId="9" xfId="4" applyFont="1" applyBorder="1" applyAlignment="1">
      <alignment horizontal="left" vertical="center" wrapText="1"/>
    </xf>
    <xf numFmtId="0" fontId="30" fillId="0" borderId="2" xfId="4" applyFont="1" applyBorder="1" applyAlignment="1"/>
    <xf numFmtId="0" fontId="3" fillId="0" borderId="2" xfId="4" applyFont="1" applyBorder="1" applyAlignment="1">
      <alignment horizontal="right"/>
    </xf>
    <xf numFmtId="0" fontId="4" fillId="0" borderId="66" xfId="4" applyFont="1" applyBorder="1" applyAlignment="1">
      <alignment horizontal="center" vertical="center"/>
    </xf>
    <xf numFmtId="0" fontId="4" fillId="0" borderId="67" xfId="4" applyFont="1" applyBorder="1" applyAlignment="1">
      <alignment horizontal="center" vertical="center"/>
    </xf>
    <xf numFmtId="0" fontId="4" fillId="0" borderId="63" xfId="4" applyFont="1" applyBorder="1" applyAlignment="1">
      <alignment horizontal="center" vertical="center"/>
    </xf>
    <xf numFmtId="0" fontId="4" fillId="0" borderId="64" xfId="4" applyFont="1" applyBorder="1" applyAlignment="1">
      <alignment horizontal="center" vertical="center"/>
    </xf>
    <xf numFmtId="0" fontId="4" fillId="0" borderId="0" xfId="4" applyFont="1" applyFill="1" applyAlignment="1">
      <alignment horizontal="center"/>
    </xf>
    <xf numFmtId="0" fontId="4" fillId="0" borderId="9" xfId="4" applyFont="1" applyFill="1" applyBorder="1" applyAlignment="1">
      <alignment horizontal="center"/>
    </xf>
    <xf numFmtId="0" fontId="4" fillId="0" borderId="0" xfId="4" applyFont="1"/>
    <xf numFmtId="0" fontId="19" fillId="4" borderId="24" xfId="4" applyFont="1" applyFill="1" applyBorder="1" applyAlignment="1">
      <alignment horizontal="center" vertical="center"/>
    </xf>
    <xf numFmtId="0" fontId="19" fillId="4" borderId="28" xfId="4" applyFont="1" applyFill="1" applyBorder="1" applyAlignment="1">
      <alignment horizontal="center" vertical="center"/>
    </xf>
    <xf numFmtId="0" fontId="3" fillId="0" borderId="30" xfId="4" applyFont="1" applyBorder="1" applyAlignment="1">
      <alignment horizontal="right"/>
    </xf>
    <xf numFmtId="0" fontId="18" fillId="0" borderId="1" xfId="10" applyBorder="1" applyAlignment="1" applyProtection="1">
      <alignment horizontal="left"/>
    </xf>
    <xf numFmtId="0" fontId="3" fillId="0" borderId="0" xfId="4" applyFont="1"/>
    <xf numFmtId="49" fontId="3" fillId="0" borderId="16" xfId="4" applyNumberFormat="1" applyFont="1" applyBorder="1" applyAlignment="1">
      <alignment horizontal="left"/>
    </xf>
    <xf numFmtId="0" fontId="4" fillId="0" borderId="0" xfId="4" applyFont="1" applyAlignment="1">
      <alignment horizontal="left" wrapText="1"/>
    </xf>
    <xf numFmtId="0" fontId="4" fillId="10" borderId="13" xfId="4" applyFont="1" applyFill="1" applyBorder="1" applyAlignment="1">
      <alignment horizontal="left"/>
    </xf>
    <xf numFmtId="0" fontId="4" fillId="10" borderId="15" xfId="4" applyFont="1" applyFill="1" applyBorder="1" applyAlignment="1">
      <alignment horizontal="left"/>
    </xf>
    <xf numFmtId="0" fontId="4" fillId="0" borderId="9" xfId="4" applyFont="1" applyBorder="1" applyAlignment="1">
      <alignment horizontal="right"/>
    </xf>
    <xf numFmtId="0" fontId="4" fillId="0" borderId="16" xfId="4" applyFont="1" applyBorder="1" applyAlignment="1">
      <alignment horizontal="left" wrapText="1"/>
    </xf>
    <xf numFmtId="0" fontId="4" fillId="10" borderId="68" xfId="4" applyFont="1" applyFill="1" applyBorder="1" applyAlignment="1">
      <alignment horizontal="center"/>
    </xf>
    <xf numFmtId="0" fontId="4" fillId="10" borderId="69" xfId="4" applyFont="1" applyFill="1" applyBorder="1" applyAlignment="1">
      <alignment horizontal="center"/>
    </xf>
    <xf numFmtId="0" fontId="14" fillId="0" borderId="66" xfId="4" applyFont="1" applyBorder="1" applyAlignment="1">
      <alignment horizontal="center" vertical="center"/>
    </xf>
    <xf numFmtId="0" fontId="14" fillId="0" borderId="67" xfId="4" applyFont="1" applyBorder="1" applyAlignment="1">
      <alignment horizontal="center" vertical="center"/>
    </xf>
    <xf numFmtId="0" fontId="14" fillId="0" borderId="63" xfId="4" applyFont="1" applyBorder="1" applyAlignment="1">
      <alignment horizontal="center" vertical="center"/>
    </xf>
    <xf numFmtId="0" fontId="14" fillId="0" borderId="64" xfId="4" applyFont="1" applyBorder="1" applyAlignment="1">
      <alignment horizontal="center" vertical="center"/>
    </xf>
    <xf numFmtId="0" fontId="17" fillId="5" borderId="24" xfId="4" applyFont="1" applyFill="1" applyBorder="1" applyAlignment="1">
      <alignment horizontal="center" vertical="center"/>
    </xf>
    <xf numFmtId="0" fontId="17" fillId="14" borderId="23" xfId="4" applyFont="1" applyFill="1" applyBorder="1" applyAlignment="1">
      <alignment horizontal="center" vertical="center"/>
    </xf>
    <xf numFmtId="0" fontId="17" fillId="14" borderId="24" xfId="4" applyFont="1" applyFill="1" applyBorder="1" applyAlignment="1">
      <alignment horizontal="center" vertical="center"/>
    </xf>
    <xf numFmtId="0" fontId="3" fillId="0" borderId="24" xfId="4" applyFont="1" applyBorder="1" applyAlignment="1">
      <alignment horizontal="center"/>
    </xf>
    <xf numFmtId="0" fontId="4" fillId="0" borderId="0" xfId="4" applyFont="1" applyAlignment="1">
      <alignment horizontal="center" vertical="center"/>
    </xf>
    <xf numFmtId="0" fontId="4" fillId="0" borderId="9" xfId="4" applyFont="1" applyBorder="1" applyAlignment="1">
      <alignment horizontal="center" vertical="center"/>
    </xf>
    <xf numFmtId="0" fontId="17" fillId="14" borderId="24" xfId="4" applyFont="1" applyFill="1" applyBorder="1" applyAlignment="1">
      <alignment horizontal="center" vertical="center" wrapText="1"/>
    </xf>
    <xf numFmtId="0" fontId="3" fillId="0" borderId="24" xfId="4" applyFont="1" applyBorder="1" applyAlignment="1">
      <alignment horizontal="center" vertical="center"/>
    </xf>
    <xf numFmtId="0" fontId="3" fillId="0" borderId="25" xfId="4" applyFont="1" applyBorder="1" applyAlignment="1">
      <alignment horizontal="center" vertical="center"/>
    </xf>
    <xf numFmtId="0" fontId="3" fillId="0" borderId="26" xfId="4" applyFont="1" applyBorder="1" applyAlignment="1">
      <alignment horizontal="center" vertical="center"/>
    </xf>
    <xf numFmtId="0" fontId="3" fillId="0" borderId="27" xfId="4" applyFont="1" applyBorder="1" applyAlignment="1">
      <alignment horizontal="center" vertical="center"/>
    </xf>
    <xf numFmtId="0" fontId="4" fillId="0" borderId="16" xfId="4" applyFont="1" applyBorder="1" applyAlignment="1">
      <alignment horizontal="center"/>
    </xf>
    <xf numFmtId="0" fontId="4" fillId="0" borderId="54" xfId="4" applyFont="1" applyBorder="1" applyAlignment="1">
      <alignment horizontal="left"/>
    </xf>
    <xf numFmtId="0" fontId="37" fillId="0" borderId="0" xfId="4" applyFont="1" applyAlignment="1">
      <alignment horizontal="left"/>
    </xf>
    <xf numFmtId="0" fontId="3" fillId="0" borderId="24" xfId="4" applyFont="1" applyBorder="1"/>
    <xf numFmtId="0" fontId="3" fillId="0" borderId="24" xfId="4" quotePrefix="1" applyFont="1" applyBorder="1" applyAlignment="1">
      <alignment horizontal="center" vertical="center"/>
    </xf>
    <xf numFmtId="0" fontId="17" fillId="5" borderId="25" xfId="4" applyFont="1" applyFill="1" applyBorder="1" applyAlignment="1">
      <alignment vertical="center"/>
    </xf>
    <xf numFmtId="0" fontId="17" fillId="5" borderId="27" xfId="4" applyFont="1" applyFill="1" applyBorder="1" applyAlignment="1">
      <alignment vertical="center"/>
    </xf>
    <xf numFmtId="0" fontId="3" fillId="0" borderId="25" xfId="4" applyFont="1" applyBorder="1" applyAlignment="1">
      <alignment vertical="center"/>
    </xf>
    <xf numFmtId="0" fontId="3" fillId="0" borderId="27" xfId="4" applyFont="1" applyBorder="1" applyAlignment="1">
      <alignment vertical="center"/>
    </xf>
    <xf numFmtId="0" fontId="17" fillId="5" borderId="26" xfId="4" applyFont="1" applyFill="1" applyBorder="1" applyAlignment="1">
      <alignment vertical="center"/>
    </xf>
    <xf numFmtId="0" fontId="17" fillId="5" borderId="37" xfId="4" applyFont="1" applyFill="1" applyBorder="1" applyAlignment="1">
      <alignment vertical="center"/>
    </xf>
    <xf numFmtId="0" fontId="3" fillId="0" borderId="26" xfId="4" applyFont="1" applyBorder="1" applyAlignment="1">
      <alignment vertical="center"/>
    </xf>
    <xf numFmtId="0" fontId="3" fillId="0" borderId="37" xfId="4" applyFont="1" applyBorder="1" applyAlignment="1">
      <alignment vertical="center"/>
    </xf>
    <xf numFmtId="0" fontId="3" fillId="0" borderId="77" xfId="4" applyFont="1" applyBorder="1" applyAlignment="1">
      <alignment horizontal="left"/>
    </xf>
    <xf numFmtId="0" fontId="3" fillId="0" borderId="2" xfId="4" applyFont="1" applyFill="1" applyBorder="1" applyAlignment="1">
      <alignment horizontal="right"/>
    </xf>
    <xf numFmtId="0" fontId="4" fillId="0" borderId="0" xfId="4" applyFont="1" applyFill="1" applyAlignment="1">
      <alignment horizontal="left"/>
    </xf>
    <xf numFmtId="0" fontId="4" fillId="0" borderId="9" xfId="4" applyFont="1" applyFill="1" applyBorder="1" applyAlignment="1">
      <alignment horizontal="left"/>
    </xf>
    <xf numFmtId="0" fontId="19" fillId="4" borderId="23" xfId="4" applyFont="1" applyFill="1" applyBorder="1" applyAlignment="1">
      <alignment horizontal="center" vertical="center"/>
    </xf>
    <xf numFmtId="0" fontId="20" fillId="0" borderId="30" xfId="4" applyFont="1" applyBorder="1" applyAlignment="1"/>
    <xf numFmtId="0" fontId="20" fillId="0" borderId="2" xfId="4" applyFont="1" applyBorder="1" applyAlignment="1"/>
    <xf numFmtId="0" fontId="4" fillId="0" borderId="0" xfId="4" applyFont="1" applyAlignment="1"/>
    <xf numFmtId="0" fontId="4" fillId="0" borderId="16" xfId="4" applyFont="1" applyBorder="1" applyAlignment="1"/>
    <xf numFmtId="0" fontId="3" fillId="0" borderId="0" xfId="4" applyFont="1" applyAlignment="1">
      <alignment wrapText="1"/>
    </xf>
    <xf numFmtId="0" fontId="14" fillId="0" borderId="16" xfId="4" applyFont="1" applyBorder="1" applyAlignment="1">
      <alignment horizontal="left"/>
    </xf>
    <xf numFmtId="0" fontId="3" fillId="0" borderId="0" xfId="4" applyFont="1" applyAlignment="1">
      <alignment horizontal="center"/>
    </xf>
    <xf numFmtId="0" fontId="3" fillId="0" borderId="0" xfId="4" applyFont="1" applyAlignment="1">
      <alignment horizontal="justify" wrapText="1"/>
    </xf>
    <xf numFmtId="0" fontId="17" fillId="0" borderId="0" xfId="4" applyFont="1" applyAlignment="1">
      <alignment wrapText="1"/>
    </xf>
    <xf numFmtId="0" fontId="17" fillId="0" borderId="0" xfId="4" applyFont="1" applyBorder="1" applyAlignment="1">
      <alignment wrapText="1"/>
    </xf>
    <xf numFmtId="0" fontId="17" fillId="0" borderId="9" xfId="4" applyFont="1" applyBorder="1" applyAlignment="1">
      <alignment wrapText="1"/>
    </xf>
    <xf numFmtId="0" fontId="17" fillId="0" borderId="3" xfId="4" applyFont="1" applyBorder="1" applyAlignment="1">
      <alignment wrapText="1"/>
    </xf>
    <xf numFmtId="0" fontId="4" fillId="12" borderId="39" xfId="4" applyFont="1" applyFill="1" applyBorder="1" applyAlignment="1">
      <alignment horizontal="center" vertical="center"/>
    </xf>
    <xf numFmtId="0" fontId="4" fillId="12" borderId="35" xfId="4" applyFont="1" applyFill="1" applyBorder="1" applyAlignment="1">
      <alignment horizontal="center"/>
    </xf>
    <xf numFmtId="0" fontId="4" fillId="12" borderId="32" xfId="4" applyFont="1" applyFill="1" applyBorder="1" applyAlignment="1">
      <alignment horizontal="center" vertical="center" wrapText="1"/>
    </xf>
    <xf numFmtId="0" fontId="4" fillId="12" borderId="21" xfId="4" applyFont="1" applyFill="1" applyBorder="1" applyAlignment="1">
      <alignment horizontal="center" vertical="center" wrapText="1"/>
    </xf>
    <xf numFmtId="0" fontId="4" fillId="12" borderId="38" xfId="4" applyFont="1" applyFill="1" applyBorder="1" applyAlignment="1">
      <alignment horizontal="center" vertical="center" wrapText="1"/>
    </xf>
    <xf numFmtId="0" fontId="19" fillId="11" borderId="36" xfId="11" applyFont="1" applyBorder="1" applyAlignment="1">
      <alignment horizontal="center" vertical="center"/>
    </xf>
    <xf numFmtId="0" fontId="19" fillId="11" borderId="26" xfId="11" applyFont="1" applyBorder="1" applyAlignment="1">
      <alignment horizontal="center" vertical="center"/>
    </xf>
    <xf numFmtId="0" fontId="19" fillId="11" borderId="37" xfId="11" applyFont="1" applyBorder="1" applyAlignment="1">
      <alignment horizontal="center" vertical="center"/>
    </xf>
    <xf numFmtId="0" fontId="19" fillId="11" borderId="36" xfId="11" applyFont="1" applyBorder="1" applyAlignment="1">
      <alignment horizontal="center" vertical="center" wrapText="1"/>
    </xf>
    <xf numFmtId="0" fontId="19" fillId="11" borderId="26" xfId="11" applyFont="1" applyBorder="1" applyAlignment="1">
      <alignment horizontal="center" vertical="center" wrapText="1"/>
    </xf>
    <xf numFmtId="0" fontId="19" fillId="11" borderId="37" xfId="11" applyFont="1" applyBorder="1" applyAlignment="1">
      <alignment horizontal="center" vertical="center" wrapText="1"/>
    </xf>
    <xf numFmtId="0" fontId="4" fillId="12" borderId="33" xfId="4" applyFont="1" applyFill="1" applyBorder="1" applyAlignment="1">
      <alignment horizontal="center" vertical="center" wrapText="1"/>
    </xf>
    <xf numFmtId="0" fontId="3" fillId="0" borderId="6" xfId="4" applyFont="1" applyBorder="1"/>
    <xf numFmtId="0" fontId="14" fillId="0" borderId="0" xfId="4" applyFont="1" applyAlignment="1"/>
    <xf numFmtId="0" fontId="4" fillId="0" borderId="12" xfId="4" applyFont="1" applyBorder="1" applyAlignment="1"/>
    <xf numFmtId="0" fontId="3" fillId="0" borderId="0" xfId="4" applyFont="1" applyBorder="1" applyAlignment="1">
      <alignment horizontal="justify" vertical="top" wrapText="1"/>
    </xf>
    <xf numFmtId="0" fontId="3" fillId="0" borderId="1" xfId="4" applyFont="1" applyBorder="1"/>
    <xf numFmtId="0" fontId="4" fillId="12" borderId="13" xfId="4" applyFont="1" applyFill="1" applyBorder="1" applyAlignment="1">
      <alignment horizontal="center" wrapText="1"/>
    </xf>
    <xf numFmtId="0" fontId="4" fillId="12" borderId="15" xfId="4" applyFont="1" applyFill="1" applyBorder="1" applyAlignment="1">
      <alignment horizontal="center" wrapText="1"/>
    </xf>
    <xf numFmtId="0" fontId="19" fillId="0" borderId="0" xfId="4" applyFont="1"/>
    <xf numFmtId="0" fontId="19" fillId="0" borderId="0" xfId="4" applyFont="1" applyBorder="1" applyAlignment="1">
      <alignment horizontal="left"/>
    </xf>
    <xf numFmtId="0" fontId="19" fillId="0" borderId="0" xfId="4" applyFont="1" applyAlignment="1">
      <alignment horizontal="left"/>
    </xf>
    <xf numFmtId="0" fontId="16" fillId="0" borderId="1" xfId="4" applyFont="1" applyBorder="1" applyAlignment="1"/>
    <xf numFmtId="0" fontId="19" fillId="0" borderId="12" xfId="4" applyFont="1" applyBorder="1" applyAlignment="1">
      <alignment horizontal="right"/>
    </xf>
    <xf numFmtId="0" fontId="19" fillId="0" borderId="0" xfId="4" applyFont="1" applyBorder="1" applyAlignment="1">
      <alignment horizontal="right"/>
    </xf>
    <xf numFmtId="0" fontId="19" fillId="0" borderId="0" xfId="4" applyFont="1" applyBorder="1" applyAlignment="1">
      <alignment horizontal="center"/>
    </xf>
    <xf numFmtId="0" fontId="19" fillId="0" borderId="0" xfId="4" applyFont="1" applyAlignment="1"/>
    <xf numFmtId="0" fontId="19" fillId="0" borderId="9" xfId="4" applyFont="1" applyBorder="1" applyAlignment="1"/>
    <xf numFmtId="0" fontId="19" fillId="0" borderId="1" xfId="4" applyFont="1" applyBorder="1" applyAlignment="1">
      <alignment horizontal="left"/>
    </xf>
    <xf numFmtId="0" fontId="27" fillId="0" borderId="1" xfId="10" applyFont="1" applyBorder="1" applyAlignment="1" applyProtection="1">
      <alignment horizontal="center"/>
    </xf>
    <xf numFmtId="0" fontId="19" fillId="0" borderId="9" xfId="4" applyFont="1" applyBorder="1" applyAlignment="1">
      <alignment horizontal="left"/>
    </xf>
    <xf numFmtId="0" fontId="19" fillId="0" borderId="12" xfId="4" applyFont="1" applyBorder="1" applyAlignment="1"/>
    <xf numFmtId="0" fontId="19" fillId="0" borderId="9" xfId="4" applyFont="1" applyBorder="1"/>
    <xf numFmtId="0" fontId="19" fillId="0" borderId="0" xfId="4" applyFont="1" applyAlignment="1">
      <alignment horizontal="center"/>
    </xf>
    <xf numFmtId="0" fontId="17" fillId="0" borderId="0" xfId="4" applyFont="1" applyAlignment="1">
      <alignment horizontal="left" wrapText="1"/>
    </xf>
    <xf numFmtId="0" fontId="12" fillId="3" borderId="31" xfId="1" applyFont="1" applyFill="1" applyBorder="1" applyAlignment="1">
      <alignment horizontal="center" vertical="center" wrapText="1"/>
    </xf>
    <xf numFmtId="0" fontId="12" fillId="3" borderId="43" xfId="1" applyFont="1" applyFill="1" applyBorder="1" applyAlignment="1">
      <alignment horizontal="center" vertical="center" wrapText="1"/>
    </xf>
    <xf numFmtId="0" fontId="12" fillId="3" borderId="71" xfId="1" applyFont="1" applyFill="1" applyBorder="1" applyAlignment="1">
      <alignment horizontal="center" vertical="center" wrapText="1"/>
    </xf>
    <xf numFmtId="0" fontId="12" fillId="3" borderId="55"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45"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3" borderId="72" xfId="1" applyFont="1" applyFill="1" applyBorder="1" applyAlignment="1">
      <alignment horizontal="center" vertical="center" wrapText="1"/>
    </xf>
    <xf numFmtId="0" fontId="15" fillId="0" borderId="66" xfId="4" applyFont="1" applyBorder="1" applyAlignment="1">
      <alignment horizontal="center" vertical="center"/>
    </xf>
    <xf numFmtId="0" fontId="15" fillId="0" borderId="67" xfId="4" applyFont="1" applyBorder="1" applyAlignment="1">
      <alignment horizontal="center" vertical="center"/>
    </xf>
    <xf numFmtId="0" fontId="15" fillId="0" borderId="63" xfId="4" applyFont="1" applyBorder="1" applyAlignment="1">
      <alignment horizontal="center" vertical="center"/>
    </xf>
    <xf numFmtId="0" fontId="15" fillId="0" borderId="64" xfId="4" applyFont="1" applyBorder="1" applyAlignment="1">
      <alignment horizontal="center" vertical="center"/>
    </xf>
    <xf numFmtId="0" fontId="19" fillId="0" borderId="0" xfId="4" applyFont="1" applyAlignment="1">
      <alignment vertical="top" wrapText="1"/>
    </xf>
    <xf numFmtId="0" fontId="4" fillId="10" borderId="76" xfId="4" applyFont="1" applyFill="1" applyBorder="1" applyAlignment="1">
      <alignment horizontal="center"/>
    </xf>
    <xf numFmtId="0" fontId="4" fillId="10" borderId="78" xfId="4" applyFont="1" applyFill="1" applyBorder="1" applyAlignment="1">
      <alignment horizontal="center"/>
    </xf>
    <xf numFmtId="0" fontId="4" fillId="10" borderId="79" xfId="4" applyFont="1" applyFill="1" applyBorder="1" applyAlignment="1">
      <alignment horizontal="center"/>
    </xf>
    <xf numFmtId="0" fontId="4" fillId="0" borderId="0" xfId="4" applyFont="1" applyAlignment="1">
      <alignment wrapText="1"/>
    </xf>
    <xf numFmtId="0" fontId="14" fillId="0" borderId="55" xfId="4" applyFont="1" applyBorder="1" applyAlignment="1">
      <alignment horizontal="left" wrapText="1"/>
    </xf>
    <xf numFmtId="0" fontId="3" fillId="0" borderId="0" xfId="4" applyFont="1" applyFill="1" applyBorder="1" applyAlignment="1">
      <alignment horizontal="center"/>
    </xf>
    <xf numFmtId="0" fontId="3" fillId="0" borderId="13" xfId="4" applyFont="1" applyFill="1" applyBorder="1" applyAlignment="1">
      <alignment horizontal="center"/>
    </xf>
    <xf numFmtId="0" fontId="3" fillId="0" borderId="15" xfId="4" applyFont="1" applyFill="1" applyBorder="1" applyAlignment="1">
      <alignment horizontal="center"/>
    </xf>
    <xf numFmtId="0" fontId="3" fillId="0" borderId="13" xfId="4" applyFont="1" applyBorder="1" applyAlignment="1">
      <alignment horizontal="center"/>
    </xf>
    <xf numFmtId="0" fontId="3" fillId="0" borderId="15" xfId="4" applyFont="1" applyBorder="1" applyAlignment="1">
      <alignment horizontal="center"/>
    </xf>
    <xf numFmtId="0" fontId="3" fillId="0" borderId="47" xfId="4" applyFont="1" applyBorder="1" applyAlignment="1">
      <alignment horizontal="justify" vertical="justify" wrapText="1"/>
    </xf>
    <xf numFmtId="0" fontId="4" fillId="0" borderId="0" xfId="4" applyFont="1" applyFill="1" applyBorder="1" applyAlignment="1">
      <alignment horizontal="center"/>
    </xf>
    <xf numFmtId="0" fontId="3" fillId="0" borderId="16" xfId="4" applyFont="1" applyBorder="1"/>
    <xf numFmtId="0" fontId="13" fillId="0" borderId="16" xfId="4" applyFont="1" applyBorder="1" applyAlignment="1"/>
    <xf numFmtId="0" fontId="14" fillId="0" borderId="0" xfId="4" applyFont="1" applyBorder="1" applyAlignment="1">
      <alignment horizontal="justify" vertical="top"/>
    </xf>
    <xf numFmtId="0" fontId="4" fillId="0" borderId="16" xfId="4" applyFont="1" applyBorder="1" applyAlignment="1">
      <alignment horizontal="center" wrapText="1"/>
    </xf>
    <xf numFmtId="0" fontId="4" fillId="0" borderId="0" xfId="4" applyFont="1" applyBorder="1" applyAlignment="1">
      <alignment horizontal="justify" vertical="top"/>
    </xf>
    <xf numFmtId="0" fontId="4" fillId="0" borderId="10" xfId="4" applyFont="1" applyBorder="1" applyAlignment="1">
      <alignment horizontal="justify" vertical="top"/>
    </xf>
    <xf numFmtId="0" fontId="3" fillId="0" borderId="0" xfId="4" applyFont="1" applyAlignment="1">
      <alignment horizontal="justify" vertical="top" wrapText="1"/>
    </xf>
    <xf numFmtId="0" fontId="4" fillId="0" borderId="17" xfId="4" applyFont="1" applyBorder="1" applyAlignment="1">
      <alignment horizontal="center" vertical="top" wrapText="1"/>
    </xf>
    <xf numFmtId="0" fontId="3" fillId="0" borderId="0" xfId="4" applyFont="1" applyAlignment="1">
      <alignment horizontal="left" wrapText="1"/>
    </xf>
    <xf numFmtId="43" fontId="4" fillId="6" borderId="2" xfId="8" applyFont="1" applyFill="1" applyBorder="1" applyAlignment="1">
      <alignment horizontal="right"/>
    </xf>
    <xf numFmtId="0" fontId="5" fillId="0" borderId="2" xfId="2" applyFont="1" applyBorder="1" applyAlignment="1">
      <alignment horizontal="center"/>
    </xf>
    <xf numFmtId="0" fontId="5" fillId="7" borderId="2" xfId="2" applyFont="1" applyFill="1" applyBorder="1" applyAlignment="1">
      <alignment horizontal="center"/>
    </xf>
    <xf numFmtId="0" fontId="6" fillId="0" borderId="0" xfId="2" applyFont="1" applyAlignment="1">
      <alignment horizontal="center"/>
    </xf>
    <xf numFmtId="0" fontId="10" fillId="16" borderId="2" xfId="4" applyFont="1" applyFill="1" applyBorder="1" applyAlignment="1">
      <alignment horizontal="center"/>
    </xf>
    <xf numFmtId="0" fontId="3" fillId="0" borderId="36" xfId="4" applyFont="1" applyBorder="1" applyAlignment="1">
      <alignment horizontal="left" vertical="top"/>
    </xf>
    <xf numFmtId="0" fontId="3" fillId="0" borderId="26" xfId="4" applyFont="1" applyBorder="1" applyAlignment="1">
      <alignment horizontal="left" vertical="top"/>
    </xf>
    <xf numFmtId="0" fontId="3" fillId="0" borderId="27" xfId="4" applyFont="1" applyBorder="1" applyAlignment="1">
      <alignment horizontal="left" vertical="top"/>
    </xf>
  </cellXfs>
  <cellStyles count="12">
    <cellStyle name="Buena 2" xfId="11"/>
    <cellStyle name="Hipervínculo" xfId="10" builtinId="8"/>
    <cellStyle name="Millares" xfId="8" builtinId="3"/>
    <cellStyle name="Millares 2" xfId="5"/>
    <cellStyle name="Millares 3" xfId="6"/>
    <cellStyle name="Neutral" xfId="1" builtinId="28"/>
    <cellStyle name="Normal" xfId="0" builtinId="0"/>
    <cellStyle name="Normal 2" xfId="2"/>
    <cellStyle name="Normal 3" xfId="4"/>
    <cellStyle name="Normal 4" xfId="7"/>
    <cellStyle name="Porcentaje" xfId="9" builtinId="5"/>
    <cellStyle name="Porcentual 2" xfId="3"/>
  </cellStyles>
  <dxfs count="0"/>
  <tableStyles count="0" defaultTableStyle="TableStyleMedium2" defaultPivotStyle="PivotStyleLight16"/>
  <colors>
    <mruColors>
      <color rgb="FF66FFCC"/>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1</xdr:row>
      <xdr:rowOff>9524</xdr:rowOff>
    </xdr:to>
    <xdr:pic>
      <xdr:nvPicPr>
        <xdr:cNvPr id="2" name="Picture 343" descr="SAGARPA"/>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933450" cy="5619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104774</xdr:colOff>
      <xdr:row>0</xdr:row>
      <xdr:rowOff>9525</xdr:rowOff>
    </xdr:from>
    <xdr:to>
      <xdr:col>48</xdr:col>
      <xdr:colOff>57149</xdr:colOff>
      <xdr:row>5</xdr:row>
      <xdr:rowOff>19050</xdr:rowOff>
    </xdr:to>
    <xdr:pic>
      <xdr:nvPicPr>
        <xdr:cNvPr id="3" name="2 Imagen" descr="SEDARH 02.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l="4173" t="9921" r="7270" b="6994"/>
        <a:stretch>
          <a:fillRect/>
        </a:stretch>
      </xdr:blipFill>
      <xdr:spPr>
        <a:xfrm>
          <a:off x="5257799" y="9525"/>
          <a:ext cx="1724025" cy="647700"/>
        </a:xfrm>
        <a:prstGeom prst="rect">
          <a:avLst/>
        </a:prstGeom>
      </xdr:spPr>
    </xdr:pic>
    <xdr:clientData/>
  </xdr:twoCellAnchor>
  <xdr:twoCellAnchor editAs="oneCell">
    <xdr:from>
      <xdr:col>1</xdr:col>
      <xdr:colOff>1</xdr:colOff>
      <xdr:row>1</xdr:row>
      <xdr:rowOff>2</xdr:rowOff>
    </xdr:from>
    <xdr:to>
      <xdr:col>9</xdr:col>
      <xdr:colOff>39959</xdr:colOff>
      <xdr:row>5</xdr:row>
      <xdr:rowOff>28575</xdr:rowOff>
    </xdr:to>
    <xdr:pic>
      <xdr:nvPicPr>
        <xdr:cNvPr id="2"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6" y="28577"/>
          <a:ext cx="1211533" cy="6381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56"/>
  <sheetViews>
    <sheetView tabSelected="1" topLeftCell="A70" zoomScaleNormal="100" workbookViewId="0">
      <selection activeCell="AY61" sqref="AY61:BB61"/>
    </sheetView>
  </sheetViews>
  <sheetFormatPr baseColWidth="10" defaultRowHeight="14.25" x14ac:dyDescent="0.2"/>
  <cols>
    <col min="1" max="1" width="1.5703125" style="50" customWidth="1"/>
    <col min="2" max="2" width="39.7109375" style="50" customWidth="1"/>
    <col min="3" max="3" width="1.140625" style="78" customWidth="1"/>
    <col min="4" max="4" width="2.140625" style="50" customWidth="1"/>
    <col min="5" max="14" width="2" style="50" customWidth="1"/>
    <col min="15" max="29" width="2.28515625" style="50" customWidth="1"/>
    <col min="30" max="48" width="2" style="50" customWidth="1"/>
    <col min="49" max="49" width="1.5703125" style="50" customWidth="1"/>
    <col min="50" max="50" width="1.42578125" style="50" customWidth="1"/>
    <col min="51" max="51" width="2" style="50" bestFit="1" customWidth="1"/>
    <col min="52" max="52" width="26" style="50" customWidth="1"/>
    <col min="53" max="53" width="11.42578125" style="50"/>
    <col min="54" max="54" width="7" style="50" bestFit="1" customWidth="1"/>
    <col min="55" max="16384" width="11.42578125" style="50"/>
  </cols>
  <sheetData>
    <row r="1" spans="2:49" s="78" customFormat="1" ht="5.25" customHeight="1" thickBot="1" x14ac:dyDescent="0.25"/>
    <row r="2" spans="2:49" ht="16.5" thickTop="1" thickBot="1" x14ac:dyDescent="0.25">
      <c r="B2" s="245" t="s">
        <v>122</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7"/>
    </row>
    <row r="3" spans="2:49" s="165" customFormat="1" ht="16.5" thickTop="1" thickBot="1" x14ac:dyDescent="0.3">
      <c r="B3" s="190" t="s">
        <v>419</v>
      </c>
      <c r="C3" s="132"/>
      <c r="D3" s="132"/>
      <c r="E3" s="333" t="s">
        <v>423</v>
      </c>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176"/>
    </row>
    <row r="4" spans="2:49" s="165" customFormat="1" ht="15.75" thickBot="1" x14ac:dyDescent="0.3">
      <c r="B4" s="204">
        <v>2</v>
      </c>
      <c r="C4" s="132"/>
      <c r="D4" s="132"/>
      <c r="E4" s="249" t="str">
        <f>VLOOKUP(B4,$G$91:$AW$93,5,0)</f>
        <v>PROGRAMA DE DESARROLLO RURAL INTEGRAL</v>
      </c>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1"/>
      <c r="AW4" s="133"/>
    </row>
    <row r="5" spans="2:49" s="165" customFormat="1" ht="4.5" customHeight="1" x14ac:dyDescent="0.25">
      <c r="B5" s="134"/>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3"/>
    </row>
    <row r="6" spans="2:49" s="114" customFormat="1" ht="15.75" thickBot="1" x14ac:dyDescent="0.3">
      <c r="B6" s="190" t="s">
        <v>368</v>
      </c>
      <c r="C6" s="132"/>
      <c r="D6" s="132"/>
      <c r="E6" s="277" t="s">
        <v>362</v>
      </c>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133"/>
    </row>
    <row r="7" spans="2:49" s="114" customFormat="1" ht="15.75" thickBot="1" x14ac:dyDescent="0.3">
      <c r="B7" s="204">
        <v>36</v>
      </c>
      <c r="C7" s="132"/>
      <c r="D7" s="132"/>
      <c r="E7" s="279" t="str">
        <f>VLOOKUP(B7,$G$105:$AA$116,4,0)</f>
        <v>EXTENSION E INNOVACION PRODUCTIVA</v>
      </c>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1"/>
      <c r="AW7" s="133"/>
    </row>
    <row r="8" spans="2:49" s="114" customFormat="1" ht="4.5" customHeight="1" thickBot="1" x14ac:dyDescent="0.3">
      <c r="B8" s="134"/>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3"/>
    </row>
    <row r="9" spans="2:49" s="165" customFormat="1" ht="16.5" thickTop="1" thickBot="1" x14ac:dyDescent="0.25">
      <c r="B9" s="245" t="s">
        <v>426</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7"/>
    </row>
    <row r="10" spans="2:49" s="165" customFormat="1" ht="6" customHeight="1" thickTop="1" thickBot="1" x14ac:dyDescent="0.3">
      <c r="B10" s="134"/>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3"/>
    </row>
    <row r="11" spans="2:49" s="165" customFormat="1" ht="15.75" thickBot="1" x14ac:dyDescent="0.3">
      <c r="B11" s="180" t="s">
        <v>427</v>
      </c>
      <c r="C11" s="132"/>
      <c r="D11" s="248" t="s">
        <v>190</v>
      </c>
      <c r="E11" s="248"/>
      <c r="F11" s="248"/>
      <c r="G11" s="248"/>
      <c r="H11" s="248"/>
      <c r="I11" s="132"/>
      <c r="J11" s="205" t="s">
        <v>19</v>
      </c>
      <c r="K11" s="132"/>
      <c r="L11" s="132"/>
      <c r="M11" s="132"/>
      <c r="N11" s="248" t="s">
        <v>77</v>
      </c>
      <c r="O11" s="248"/>
      <c r="P11" s="248"/>
      <c r="Q11" s="248"/>
      <c r="R11" s="132"/>
      <c r="S11" s="205"/>
      <c r="T11" s="132"/>
      <c r="U11" s="172" t="s">
        <v>191</v>
      </c>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205"/>
      <c r="AV11" s="132"/>
      <c r="AW11" s="133"/>
    </row>
    <row r="12" spans="2:49" s="165" customFormat="1" ht="3" customHeight="1" x14ac:dyDescent="0.25">
      <c r="B12" s="134"/>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3"/>
    </row>
    <row r="13" spans="2:49" s="148" customFormat="1" ht="18" customHeight="1" thickBot="1" x14ac:dyDescent="0.3">
      <c r="B13" s="203" t="s">
        <v>192</v>
      </c>
      <c r="C13" s="13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133"/>
    </row>
    <row r="14" spans="2:49" s="148" customFormat="1" ht="3.75" customHeight="1" x14ac:dyDescent="0.25">
      <c r="B14" s="134"/>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3"/>
    </row>
    <row r="15" spans="2:49" x14ac:dyDescent="0.2">
      <c r="B15" s="230" t="s">
        <v>193</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70"/>
    </row>
    <row r="16" spans="2:49" s="189" customFormat="1" ht="15" thickBot="1" x14ac:dyDescent="0.25">
      <c r="B16" s="150" t="s">
        <v>445</v>
      </c>
      <c r="C16" s="81"/>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70"/>
    </row>
    <row r="17" spans="2:52" ht="15.75" thickBot="1" x14ac:dyDescent="0.3">
      <c r="B17" s="71" t="s">
        <v>117</v>
      </c>
      <c r="C17" s="82"/>
      <c r="D17" s="325"/>
      <c r="E17" s="325"/>
      <c r="F17" s="325"/>
      <c r="G17" s="325"/>
      <c r="H17" s="325"/>
      <c r="I17" s="325"/>
      <c r="J17" s="325"/>
      <c r="K17" s="325"/>
      <c r="L17" s="325"/>
      <c r="M17" s="325"/>
      <c r="N17" s="325"/>
      <c r="O17" s="325"/>
      <c r="P17" s="325"/>
      <c r="Q17" s="325"/>
      <c r="R17" s="325"/>
      <c r="S17" s="325"/>
      <c r="T17" s="325"/>
      <c r="U17" s="325"/>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70"/>
      <c r="AZ17" s="608" t="s">
        <v>477</v>
      </c>
    </row>
    <row r="18" spans="2:52" ht="15" thickBot="1" x14ac:dyDescent="0.25">
      <c r="B18" s="71" t="s">
        <v>118</v>
      </c>
      <c r="C18" s="82"/>
      <c r="D18" s="325"/>
      <c r="E18" s="325"/>
      <c r="F18" s="325"/>
      <c r="G18" s="325"/>
      <c r="H18" s="325"/>
      <c r="I18" s="325"/>
      <c r="J18" s="325"/>
      <c r="K18" s="325"/>
      <c r="L18" s="325"/>
      <c r="M18" s="325"/>
      <c r="N18" s="325"/>
      <c r="O18" s="325"/>
      <c r="P18" s="325"/>
      <c r="Q18" s="325"/>
      <c r="R18" s="325"/>
      <c r="S18" s="325"/>
      <c r="T18" s="325"/>
      <c r="U18" s="325"/>
      <c r="V18" s="56"/>
      <c r="W18" s="56"/>
      <c r="X18" s="56"/>
      <c r="Y18" s="56"/>
      <c r="Z18" s="56"/>
      <c r="AA18" s="56"/>
      <c r="AB18" s="56"/>
      <c r="AC18" s="56"/>
      <c r="AD18" s="56"/>
      <c r="AE18" s="56"/>
      <c r="AF18" s="56"/>
      <c r="AG18" s="56"/>
      <c r="AH18" s="56"/>
      <c r="AI18" s="56"/>
      <c r="AJ18" s="56"/>
      <c r="AK18" s="56"/>
      <c r="AL18" s="1"/>
      <c r="AM18" s="1"/>
      <c r="AN18" s="1"/>
      <c r="AO18" s="1"/>
      <c r="AP18" s="1"/>
      <c r="AQ18" s="1"/>
      <c r="AR18" s="1"/>
      <c r="AS18" s="1"/>
      <c r="AT18" s="1"/>
      <c r="AU18" s="1"/>
      <c r="AV18" s="1"/>
      <c r="AW18" s="70"/>
      <c r="AZ18" s="607" t="s">
        <v>476</v>
      </c>
    </row>
    <row r="19" spans="2:52" ht="3.75" customHeight="1" thickBot="1" x14ac:dyDescent="0.25">
      <c r="B19" s="71"/>
      <c r="C19" s="82"/>
      <c r="D19" s="57"/>
      <c r="E19" s="58"/>
      <c r="F19" s="58"/>
      <c r="G19" s="58"/>
      <c r="H19" s="58"/>
      <c r="I19" s="58"/>
      <c r="J19" s="57"/>
      <c r="K19" s="58"/>
      <c r="L19" s="58"/>
      <c r="M19" s="58"/>
      <c r="N19" s="58"/>
      <c r="O19" s="57"/>
      <c r="P19" s="58"/>
      <c r="Q19" s="58"/>
      <c r="R19" s="58"/>
      <c r="S19" s="58"/>
      <c r="T19" s="58"/>
      <c r="U19" s="58"/>
      <c r="V19" s="56"/>
      <c r="W19" s="56"/>
      <c r="X19" s="56"/>
      <c r="Y19" s="56"/>
      <c r="Z19" s="56"/>
      <c r="AA19" s="56"/>
      <c r="AB19" s="56"/>
      <c r="AC19" s="56"/>
      <c r="AD19" s="56"/>
      <c r="AE19" s="56"/>
      <c r="AF19" s="56"/>
      <c r="AG19" s="56"/>
      <c r="AH19" s="56"/>
      <c r="AI19" s="56"/>
      <c r="AJ19" s="56"/>
      <c r="AK19" s="56"/>
      <c r="AL19" s="1"/>
      <c r="AM19" s="1"/>
      <c r="AN19" s="1"/>
      <c r="AO19" s="1"/>
      <c r="AP19" s="1"/>
      <c r="AQ19" s="1"/>
      <c r="AR19" s="1"/>
      <c r="AS19" s="1"/>
      <c r="AT19" s="1"/>
      <c r="AU19" s="1"/>
      <c r="AV19" s="1"/>
      <c r="AW19" s="70"/>
      <c r="AZ19" s="606"/>
    </row>
    <row r="20" spans="2:52" s="55" customFormat="1" ht="15" thickBot="1" x14ac:dyDescent="0.25">
      <c r="B20" s="66" t="s">
        <v>119</v>
      </c>
      <c r="C20" s="75"/>
      <c r="D20" s="154" t="str">
        <f>MID($AZ$20,1,1)</f>
        <v/>
      </c>
      <c r="E20" s="154" t="str">
        <f>MID($AZ$20,2,1)</f>
        <v/>
      </c>
      <c r="F20" s="154" t="str">
        <f>MID($AZ$20,3,1)</f>
        <v/>
      </c>
      <c r="G20" s="154" t="str">
        <f>MID($AZ$20,4,1)</f>
        <v/>
      </c>
      <c r="H20" s="154" t="str">
        <f>MID($AZ$20,5,1)</f>
        <v/>
      </c>
      <c r="I20" s="154" t="str">
        <f>MID($AZ$20,6,1)</f>
        <v/>
      </c>
      <c r="J20" s="154" t="str">
        <f>MID($AZ$20,7,1)</f>
        <v/>
      </c>
      <c r="K20" s="154" t="str">
        <f>MID($AZ$20,8,1)</f>
        <v/>
      </c>
      <c r="L20" s="154" t="str">
        <f>MID($AZ$20,9,1)</f>
        <v/>
      </c>
      <c r="M20" s="154" t="str">
        <f>MID($AZ$20,10,1)</f>
        <v/>
      </c>
      <c r="N20" s="154" t="str">
        <f>MID($AZ$20,11,1)</f>
        <v/>
      </c>
      <c r="O20" s="154" t="str">
        <f>MID($AZ$20,12,1)</f>
        <v/>
      </c>
      <c r="P20" s="154" t="str">
        <f>MID($AZ$20,13,1)</f>
        <v/>
      </c>
      <c r="Q20" s="154" t="str">
        <f>MID($AZ$20,14,1)</f>
        <v/>
      </c>
      <c r="R20" s="154" t="str">
        <f>MID($AZ$20,15,1)</f>
        <v/>
      </c>
      <c r="S20" s="154" t="str">
        <f>MID($AZ$20,16,1)</f>
        <v/>
      </c>
      <c r="T20" s="154" t="str">
        <f>MID($AZ$20,17,1)</f>
        <v/>
      </c>
      <c r="U20" s="154" t="str">
        <f>MID($AZ$20,18,1)</f>
        <v/>
      </c>
      <c r="V20" s="7"/>
      <c r="W20" s="7"/>
      <c r="X20" s="7"/>
      <c r="Y20" s="237" t="s">
        <v>202</v>
      </c>
      <c r="Z20" s="237"/>
      <c r="AA20" s="237"/>
      <c r="AB20" s="237"/>
      <c r="AC20" s="237"/>
      <c r="AD20" s="237"/>
      <c r="AE20" s="237"/>
      <c r="AF20" s="237"/>
      <c r="AG20" s="237"/>
      <c r="AH20" s="237"/>
      <c r="AI20" s="237"/>
      <c r="AJ20" s="237"/>
      <c r="AK20" s="237"/>
      <c r="AL20" s="237"/>
      <c r="AM20" s="237"/>
      <c r="AN20" s="237"/>
      <c r="AO20" s="237"/>
      <c r="AP20" s="237"/>
      <c r="AQ20" s="237"/>
      <c r="AR20" s="237"/>
      <c r="AS20" s="232"/>
      <c r="AT20" s="232"/>
      <c r="AU20" s="232"/>
      <c r="AV20" s="232"/>
      <c r="AW20" s="70"/>
      <c r="AZ20" s="609"/>
    </row>
    <row r="21" spans="2:52" s="55" customFormat="1" ht="3" customHeight="1" thickBot="1" x14ac:dyDescent="0.25">
      <c r="B21" s="66"/>
      <c r="C21" s="75"/>
      <c r="D21" s="53"/>
      <c r="E21" s="53"/>
      <c r="F21" s="53"/>
      <c r="G21" s="53"/>
      <c r="H21" s="53"/>
      <c r="I21" s="53"/>
      <c r="J21" s="53"/>
      <c r="K21" s="53"/>
      <c r="L21" s="53"/>
      <c r="M21" s="53"/>
      <c r="N21" s="53"/>
      <c r="O21" s="53"/>
      <c r="P21" s="53"/>
      <c r="Q21" s="53"/>
      <c r="R21" s="53"/>
      <c r="S21" s="53"/>
      <c r="T21" s="53"/>
      <c r="U21" s="53"/>
      <c r="V21" s="7"/>
      <c r="W21" s="54"/>
      <c r="X21" s="54"/>
      <c r="Y21" s="54"/>
      <c r="Z21" s="54"/>
      <c r="AA21" s="54"/>
      <c r="AB21" s="54"/>
      <c r="AC21" s="54"/>
      <c r="AD21" s="54"/>
      <c r="AE21" s="54"/>
      <c r="AF21" s="54"/>
      <c r="AG21" s="53"/>
      <c r="AH21" s="53"/>
      <c r="AI21" s="53"/>
      <c r="AJ21" s="53"/>
      <c r="AK21" s="53"/>
      <c r="AL21" s="53"/>
      <c r="AM21" s="53"/>
      <c r="AN21" s="53"/>
      <c r="AO21" s="53"/>
      <c r="AP21" s="53"/>
      <c r="AQ21" s="53"/>
      <c r="AR21" s="53"/>
      <c r="AS21" s="53"/>
      <c r="AT21" s="7"/>
      <c r="AU21" s="7"/>
      <c r="AV21" s="7"/>
      <c r="AW21" s="70"/>
    </row>
    <row r="22" spans="2:52" s="55" customFormat="1" ht="15.75" customHeight="1" thickBot="1" x14ac:dyDescent="0.25">
      <c r="B22" s="66" t="s">
        <v>120</v>
      </c>
      <c r="C22" s="75"/>
      <c r="D22" s="13" t="str">
        <f>D20</f>
        <v/>
      </c>
      <c r="E22" s="13" t="str">
        <f t="shared" ref="E22:M22" si="0">E20</f>
        <v/>
      </c>
      <c r="F22" s="13" t="str">
        <f t="shared" si="0"/>
        <v/>
      </c>
      <c r="G22" s="13" t="str">
        <f t="shared" si="0"/>
        <v/>
      </c>
      <c r="H22" s="13" t="str">
        <f t="shared" si="0"/>
        <v/>
      </c>
      <c r="I22" s="13" t="str">
        <f t="shared" si="0"/>
        <v/>
      </c>
      <c r="J22" s="13" t="str">
        <f t="shared" si="0"/>
        <v/>
      </c>
      <c r="K22" s="13" t="str">
        <f t="shared" si="0"/>
        <v/>
      </c>
      <c r="L22" s="13" t="str">
        <f t="shared" si="0"/>
        <v/>
      </c>
      <c r="M22" s="13" t="str">
        <f t="shared" si="0"/>
        <v/>
      </c>
      <c r="N22" s="154"/>
      <c r="O22" s="154"/>
      <c r="P22" s="154"/>
      <c r="Q22" s="7"/>
      <c r="R22" s="7"/>
      <c r="S22" s="7"/>
      <c r="T22" s="7"/>
      <c r="U22" s="7"/>
      <c r="V22" s="7"/>
      <c r="W22" s="7"/>
      <c r="X22" s="7"/>
      <c r="Y22" s="237" t="s">
        <v>201</v>
      </c>
      <c r="Z22" s="237"/>
      <c r="AA22" s="237"/>
      <c r="AB22" s="237"/>
      <c r="AC22" s="237"/>
      <c r="AD22" s="237"/>
      <c r="AE22" s="237"/>
      <c r="AF22" s="237"/>
      <c r="AG22" s="237"/>
      <c r="AH22" s="233"/>
      <c r="AI22" s="233"/>
      <c r="AJ22" s="233"/>
      <c r="AK22" s="233"/>
      <c r="AL22" s="233"/>
      <c r="AM22" s="233"/>
      <c r="AN22" s="233"/>
      <c r="AO22" s="233"/>
      <c r="AP22" s="233"/>
      <c r="AQ22" s="233"/>
      <c r="AR22" s="233"/>
      <c r="AS22" s="233"/>
      <c r="AT22" s="233"/>
      <c r="AU22" s="233"/>
      <c r="AV22" s="233"/>
      <c r="AW22" s="70"/>
    </row>
    <row r="23" spans="2:52" s="55" customFormat="1" ht="3.75" customHeight="1" thickBot="1" x14ac:dyDescent="0.25">
      <c r="B23" s="66"/>
      <c r="C23" s="75"/>
      <c r="D23" s="53"/>
      <c r="E23" s="53"/>
      <c r="F23" s="53"/>
      <c r="G23" s="53"/>
      <c r="H23" s="53"/>
      <c r="I23" s="53"/>
      <c r="J23" s="53"/>
      <c r="K23" s="53"/>
      <c r="L23" s="53"/>
      <c r="M23" s="53"/>
      <c r="N23" s="53"/>
      <c r="O23" s="53"/>
      <c r="P23" s="53"/>
      <c r="Q23" s="53"/>
      <c r="R23" s="7"/>
      <c r="S23" s="7"/>
      <c r="T23" s="7"/>
      <c r="U23" s="7"/>
      <c r="V23" s="7"/>
      <c r="W23" s="7"/>
      <c r="X23" s="7"/>
      <c r="Y23" s="7"/>
      <c r="Z23" s="54"/>
      <c r="AA23" s="54"/>
      <c r="AB23" s="113"/>
      <c r="AC23" s="113"/>
      <c r="AD23" s="113"/>
      <c r="AE23" s="113"/>
      <c r="AF23" s="113"/>
      <c r="AG23" s="113"/>
      <c r="AH23" s="113"/>
      <c r="AI23" s="113"/>
      <c r="AJ23" s="113"/>
      <c r="AK23" s="113"/>
      <c r="AL23" s="113"/>
      <c r="AM23" s="113"/>
      <c r="AN23" s="113"/>
      <c r="AO23" s="113"/>
      <c r="AP23" s="113"/>
      <c r="AQ23" s="113"/>
      <c r="AR23" s="113"/>
      <c r="AS23" s="113"/>
      <c r="AT23" s="7"/>
      <c r="AU23" s="7"/>
      <c r="AV23" s="7"/>
      <c r="AW23" s="70"/>
    </row>
    <row r="24" spans="2:52" s="55" customFormat="1" ht="15.75" customHeight="1" thickTop="1" thickBot="1" x14ac:dyDescent="0.25">
      <c r="B24" s="336" t="s">
        <v>108</v>
      </c>
      <c r="C24" s="85"/>
      <c r="L24" s="7"/>
      <c r="V24" s="7"/>
      <c r="W24" s="7"/>
      <c r="X24" s="7"/>
      <c r="Y24" s="226" t="s">
        <v>199</v>
      </c>
      <c r="Z24" s="226"/>
      <c r="AA24" s="226"/>
      <c r="AB24" s="226"/>
      <c r="AC24" s="226"/>
      <c r="AD24" s="226"/>
      <c r="AE24" s="226"/>
      <c r="AF24" s="352"/>
      <c r="AG24" s="353" t="s">
        <v>258</v>
      </c>
      <c r="AH24" s="354"/>
      <c r="AI24" s="152"/>
      <c r="AJ24" s="236">
        <f>VLOOKUP(AG24,G119:R127,5,0)</f>
        <v>0</v>
      </c>
      <c r="AK24" s="236"/>
      <c r="AL24" s="236"/>
      <c r="AM24" s="236"/>
      <c r="AN24" s="236"/>
      <c r="AO24" s="236"/>
      <c r="AP24" s="236"/>
      <c r="AQ24" s="236"/>
      <c r="AR24" s="236"/>
      <c r="AS24" s="236"/>
      <c r="AT24" s="236"/>
      <c r="AU24" s="236"/>
      <c r="AV24" s="236"/>
      <c r="AW24" s="70"/>
    </row>
    <row r="25" spans="2:52" s="55" customFormat="1" ht="4.5" customHeight="1" thickBot="1" x14ac:dyDescent="0.25">
      <c r="B25" s="337"/>
      <c r="C25" s="85"/>
      <c r="D25" s="7"/>
      <c r="E25" s="11"/>
      <c r="F25" s="76"/>
      <c r="G25" s="76"/>
      <c r="H25" s="76"/>
      <c r="I25" s="76"/>
      <c r="J25" s="76"/>
      <c r="K25" s="76"/>
      <c r="L25" s="53"/>
      <c r="M25" s="185"/>
      <c r="N25" s="185"/>
      <c r="O25" s="77"/>
      <c r="P25" s="77"/>
      <c r="Q25" s="77"/>
      <c r="R25" s="77"/>
      <c r="S25" s="77"/>
      <c r="T25" s="77"/>
      <c r="U25" s="77"/>
      <c r="V25" s="52"/>
      <c r="W25" s="11"/>
      <c r="X25" s="52"/>
      <c r="Y25" s="52"/>
      <c r="Z25" s="52"/>
      <c r="AA25" s="52"/>
      <c r="AB25" s="113"/>
      <c r="AC25" s="113"/>
      <c r="AD25" s="113"/>
      <c r="AE25" s="113"/>
      <c r="AF25" s="113"/>
      <c r="AG25" s="113"/>
      <c r="AH25" s="113"/>
      <c r="AI25" s="113"/>
      <c r="AJ25" s="113"/>
      <c r="AK25" s="113"/>
      <c r="AL25" s="113"/>
      <c r="AM25" s="113"/>
      <c r="AN25" s="113"/>
      <c r="AO25" s="113"/>
      <c r="AP25" s="113"/>
      <c r="AQ25" s="113"/>
      <c r="AR25" s="113"/>
      <c r="AS25" s="113"/>
      <c r="AT25" s="7"/>
      <c r="AU25" s="7"/>
      <c r="AV25" s="7"/>
      <c r="AW25" s="69"/>
    </row>
    <row r="26" spans="2:52" s="55" customFormat="1" ht="12" customHeight="1" thickBot="1" x14ac:dyDescent="0.25">
      <c r="B26" s="337"/>
      <c r="C26" s="85"/>
      <c r="D26" s="156"/>
      <c r="E26" s="244" t="s">
        <v>35</v>
      </c>
      <c r="F26" s="226"/>
      <c r="G26" s="226"/>
      <c r="H26" s="226"/>
      <c r="I26" s="226"/>
      <c r="J26" s="226"/>
      <c r="K26" s="185"/>
      <c r="L26" s="156"/>
      <c r="M26" s="244" t="s">
        <v>37</v>
      </c>
      <c r="N26" s="226"/>
      <c r="O26" s="226"/>
      <c r="P26" s="226"/>
      <c r="Q26" s="226"/>
      <c r="R26" s="226"/>
      <c r="S26" s="226"/>
      <c r="U26" s="185"/>
      <c r="V26" s="156"/>
      <c r="W26" s="244" t="s">
        <v>204</v>
      </c>
      <c r="X26" s="226"/>
      <c r="Y26" s="226"/>
      <c r="Z26" s="226"/>
      <c r="AA26" s="226"/>
      <c r="AB26" s="185"/>
      <c r="AC26" s="156"/>
      <c r="AD26" s="244" t="s">
        <v>39</v>
      </c>
      <c r="AE26" s="226"/>
      <c r="AF26" s="226"/>
      <c r="AG26" s="226"/>
      <c r="AH26" s="226"/>
      <c r="AI26" s="226"/>
      <c r="AJ26" s="185"/>
      <c r="AK26" s="156"/>
      <c r="AL26" s="244" t="s">
        <v>205</v>
      </c>
      <c r="AM26" s="226"/>
      <c r="AN26" s="226"/>
      <c r="AO26" s="226"/>
      <c r="AP26" s="185"/>
      <c r="AQ26" s="156"/>
      <c r="AR26" s="244" t="s">
        <v>206</v>
      </c>
      <c r="AS26" s="226"/>
      <c r="AT26" s="226"/>
      <c r="AU26" s="226"/>
      <c r="AW26" s="69"/>
    </row>
    <row r="27" spans="2:52" s="55" customFormat="1" ht="3" customHeight="1" thickBot="1" x14ac:dyDescent="0.25">
      <c r="B27" s="337"/>
      <c r="C27" s="85"/>
      <c r="D27" s="185"/>
      <c r="E27" s="185"/>
      <c r="F27" s="185"/>
      <c r="G27" s="185"/>
      <c r="H27" s="185"/>
      <c r="I27" s="185"/>
      <c r="J27" s="185"/>
      <c r="K27" s="186"/>
      <c r="L27" s="186"/>
      <c r="M27" s="186"/>
      <c r="N27" s="186"/>
      <c r="O27" s="186"/>
      <c r="P27" s="186"/>
      <c r="Q27" s="188"/>
      <c r="R27" s="188"/>
      <c r="S27" s="188"/>
      <c r="T27" s="188"/>
      <c r="U27" s="188"/>
      <c r="V27" s="188"/>
      <c r="W27" s="188"/>
      <c r="X27" s="188"/>
      <c r="Y27" s="188"/>
      <c r="Z27" s="188"/>
      <c r="AA27" s="188"/>
      <c r="AB27" s="188"/>
      <c r="AC27" s="188"/>
      <c r="AD27" s="113"/>
      <c r="AE27" s="113"/>
      <c r="AF27" s="113"/>
      <c r="AG27" s="113"/>
      <c r="AH27" s="113"/>
      <c r="AI27" s="7"/>
      <c r="AJ27" s="7"/>
      <c r="AK27" s="7"/>
      <c r="AW27" s="69"/>
    </row>
    <row r="28" spans="2:52" s="55" customFormat="1" ht="12" customHeight="1" thickBot="1" x14ac:dyDescent="0.25">
      <c r="B28" s="337"/>
      <c r="C28" s="85"/>
      <c r="D28" s="156"/>
      <c r="E28" s="244" t="s">
        <v>36</v>
      </c>
      <c r="F28" s="226"/>
      <c r="G28" s="226"/>
      <c r="H28" s="226"/>
      <c r="I28" s="226"/>
      <c r="J28" s="226"/>
      <c r="K28" s="185"/>
      <c r="L28" s="156"/>
      <c r="M28" s="244" t="s">
        <v>38</v>
      </c>
      <c r="N28" s="226"/>
      <c r="O28" s="226"/>
      <c r="P28" s="226"/>
      <c r="Q28" s="187"/>
      <c r="R28" s="187"/>
      <c r="S28" s="187"/>
      <c r="T28" s="185"/>
      <c r="U28" s="185"/>
      <c r="V28" s="156"/>
      <c r="W28" s="244" t="s">
        <v>40</v>
      </c>
      <c r="X28" s="226"/>
      <c r="Y28" s="226"/>
      <c r="Z28" s="226"/>
      <c r="AA28" s="226"/>
      <c r="AB28" s="226"/>
      <c r="AC28" s="226"/>
      <c r="AD28" s="226"/>
      <c r="AE28" s="225"/>
      <c r="AF28" s="225"/>
      <c r="AG28" s="225"/>
      <c r="AH28" s="225"/>
      <c r="AI28" s="225"/>
      <c r="AJ28" s="225"/>
      <c r="AK28" s="225"/>
      <c r="AL28" s="225"/>
      <c r="AM28" s="225"/>
      <c r="AN28" s="225"/>
      <c r="AO28" s="225"/>
      <c r="AP28" s="225"/>
      <c r="AQ28" s="225"/>
      <c r="AR28" s="225"/>
      <c r="AS28" s="225"/>
      <c r="AT28" s="225"/>
      <c r="AU28" s="225"/>
      <c r="AV28" s="225"/>
      <c r="AW28" s="69"/>
    </row>
    <row r="29" spans="2:52" s="55" customFormat="1" ht="3.75" customHeight="1" thickTop="1" thickBot="1" x14ac:dyDescent="0.25">
      <c r="B29" s="135"/>
      <c r="C29" s="85"/>
      <c r="D29" s="113"/>
      <c r="L29" s="73"/>
      <c r="M29" s="52"/>
      <c r="N29" s="52"/>
      <c r="V29" s="7"/>
      <c r="W29" s="7"/>
      <c r="X29" s="7"/>
      <c r="Y29" s="7"/>
      <c r="Z29" s="7"/>
      <c r="AA29" s="7"/>
      <c r="AT29" s="7"/>
      <c r="AU29" s="7"/>
      <c r="AV29" s="7"/>
      <c r="AW29" s="69"/>
    </row>
    <row r="30" spans="2:52" s="113" customFormat="1" ht="12" customHeight="1" thickTop="1" thickBot="1" x14ac:dyDescent="0.25">
      <c r="B30" s="157" t="s">
        <v>67</v>
      </c>
      <c r="C30" s="158"/>
      <c r="D30" s="338" t="s">
        <v>68</v>
      </c>
      <c r="E30" s="339"/>
      <c r="F30" s="341"/>
      <c r="G30" s="338" t="s">
        <v>69</v>
      </c>
      <c r="H30" s="339"/>
      <c r="I30" s="339"/>
      <c r="J30" s="341"/>
      <c r="K30" s="338" t="s">
        <v>70</v>
      </c>
      <c r="L30" s="339"/>
      <c r="M30" s="340"/>
      <c r="V30" s="109"/>
      <c r="W30" s="109"/>
      <c r="X30" s="355" t="s">
        <v>71</v>
      </c>
      <c r="Y30" s="356"/>
      <c r="Z30" s="356"/>
      <c r="AA30" s="356"/>
      <c r="AB30" s="356"/>
      <c r="AC30" s="356"/>
      <c r="AD30" s="356"/>
      <c r="AE30" s="356"/>
      <c r="AF30" s="356"/>
      <c r="AG30" s="356"/>
      <c r="AH30" s="356"/>
      <c r="AI30" s="356"/>
      <c r="AJ30" s="357"/>
      <c r="AO30" s="7"/>
      <c r="AP30" s="7"/>
      <c r="AQ30" s="7"/>
      <c r="AR30" s="7"/>
      <c r="AS30" s="7"/>
      <c r="AT30" s="109"/>
      <c r="AU30" s="109"/>
      <c r="AV30" s="109"/>
      <c r="AW30" s="69"/>
    </row>
    <row r="31" spans="2:52" s="113" customFormat="1" ht="12" customHeight="1" thickTop="1" thickBot="1" x14ac:dyDescent="0.25">
      <c r="B31" s="342" t="s">
        <v>72</v>
      </c>
      <c r="C31" s="343"/>
      <c r="D31" s="346"/>
      <c r="E31" s="346"/>
      <c r="F31" s="347"/>
      <c r="G31" s="350"/>
      <c r="H31" s="346"/>
      <c r="I31" s="346"/>
      <c r="J31" s="347"/>
      <c r="K31" s="241">
        <f>SUM(D31:J31)</f>
        <v>0</v>
      </c>
      <c r="L31" s="242"/>
      <c r="M31" s="243"/>
      <c r="V31" s="109"/>
      <c r="W31" s="109"/>
      <c r="X31" s="329" t="s">
        <v>372</v>
      </c>
      <c r="Y31" s="329"/>
      <c r="Z31" s="329"/>
      <c r="AA31" s="329"/>
      <c r="AB31" s="330"/>
      <c r="AC31" s="87">
        <f>SUM(AC32:AC33)</f>
        <v>0</v>
      </c>
      <c r="AD31" s="107"/>
      <c r="AE31" s="331" t="s">
        <v>373</v>
      </c>
      <c r="AF31" s="331"/>
      <c r="AG31" s="331"/>
      <c r="AH31" s="331"/>
      <c r="AI31" s="332"/>
      <c r="AJ31" s="87">
        <f>SUM(AJ32:AJ33)</f>
        <v>0</v>
      </c>
      <c r="AO31" s="109"/>
      <c r="AP31" s="7"/>
      <c r="AQ31" s="7"/>
      <c r="AR31" s="7"/>
      <c r="AS31" s="7"/>
      <c r="AT31" s="109"/>
      <c r="AU31" s="109"/>
      <c r="AV31" s="109"/>
      <c r="AW31" s="69"/>
    </row>
    <row r="32" spans="2:52" s="113" customFormat="1" ht="12" customHeight="1" thickBot="1" x14ac:dyDescent="0.25">
      <c r="B32" s="344" t="s">
        <v>73</v>
      </c>
      <c r="C32" s="345"/>
      <c r="D32" s="348"/>
      <c r="E32" s="348"/>
      <c r="F32" s="349"/>
      <c r="G32" s="351"/>
      <c r="H32" s="348"/>
      <c r="I32" s="348"/>
      <c r="J32" s="349"/>
      <c r="K32" s="238">
        <f>SUM(D32:J32)</f>
        <v>0</v>
      </c>
      <c r="L32" s="239"/>
      <c r="M32" s="240"/>
      <c r="V32" s="109"/>
      <c r="W32" s="109"/>
      <c r="X32" s="237" t="s">
        <v>68</v>
      </c>
      <c r="Y32" s="237"/>
      <c r="Z32" s="237"/>
      <c r="AA32" s="237"/>
      <c r="AB32" s="290"/>
      <c r="AC32" s="155"/>
      <c r="AD32" s="109"/>
      <c r="AE32" s="237" t="s">
        <v>68</v>
      </c>
      <c r="AF32" s="237"/>
      <c r="AG32" s="237"/>
      <c r="AH32" s="237"/>
      <c r="AI32" s="290"/>
      <c r="AJ32" s="155"/>
      <c r="AP32" s="55"/>
      <c r="AQ32" s="55"/>
      <c r="AR32" s="7"/>
      <c r="AS32" s="7"/>
      <c r="AT32" s="109"/>
      <c r="AU32" s="109"/>
      <c r="AV32" s="109"/>
      <c r="AW32" s="69"/>
    </row>
    <row r="33" spans="2:49" s="113" customFormat="1" ht="12" customHeight="1" thickBot="1" x14ac:dyDescent="0.25">
      <c r="B33" s="344" t="s">
        <v>74</v>
      </c>
      <c r="C33" s="345"/>
      <c r="D33" s="348"/>
      <c r="E33" s="348"/>
      <c r="F33" s="349"/>
      <c r="G33" s="351"/>
      <c r="H33" s="348"/>
      <c r="I33" s="348"/>
      <c r="J33" s="349"/>
      <c r="K33" s="238">
        <f>SUM(D33:J33)</f>
        <v>0</v>
      </c>
      <c r="L33" s="239"/>
      <c r="M33" s="240"/>
      <c r="V33" s="109"/>
      <c r="W33" s="109"/>
      <c r="X33" s="237" t="s">
        <v>69</v>
      </c>
      <c r="Y33" s="237"/>
      <c r="Z33" s="237"/>
      <c r="AA33" s="237"/>
      <c r="AB33" s="290"/>
      <c r="AC33" s="155"/>
      <c r="AD33" s="109"/>
      <c r="AE33" s="237" t="s">
        <v>69</v>
      </c>
      <c r="AF33" s="237"/>
      <c r="AG33" s="237"/>
      <c r="AH33" s="237"/>
      <c r="AI33" s="290"/>
      <c r="AJ33" s="155"/>
      <c r="AO33" s="109"/>
      <c r="AP33" s="7"/>
      <c r="AQ33" s="7"/>
      <c r="AR33" s="7"/>
      <c r="AS33" s="7"/>
      <c r="AT33" s="109"/>
      <c r="AU33" s="109"/>
      <c r="AV33" s="109"/>
      <c r="AW33" s="69"/>
    </row>
    <row r="34" spans="2:49" s="113" customFormat="1" ht="12" customHeight="1" x14ac:dyDescent="0.2">
      <c r="B34" s="344" t="s">
        <v>75</v>
      </c>
      <c r="C34" s="345"/>
      <c r="D34" s="348"/>
      <c r="E34" s="348"/>
      <c r="F34" s="349"/>
      <c r="G34" s="351"/>
      <c r="H34" s="348"/>
      <c r="I34" s="348"/>
      <c r="J34" s="349"/>
      <c r="K34" s="238">
        <f>SUM(D34:J34)</f>
        <v>0</v>
      </c>
      <c r="L34" s="239"/>
      <c r="M34" s="240"/>
      <c r="V34" s="109"/>
      <c r="W34" s="109"/>
      <c r="X34" s="109"/>
      <c r="Y34" s="109"/>
      <c r="Z34" s="109"/>
      <c r="AA34" s="109"/>
      <c r="AB34" s="110"/>
      <c r="AC34" s="110"/>
      <c r="AD34" s="110"/>
      <c r="AE34" s="110"/>
      <c r="AF34" s="110"/>
      <c r="AG34" s="118"/>
      <c r="AH34" s="109"/>
      <c r="AI34" s="110"/>
      <c r="AJ34" s="110"/>
      <c r="AK34" s="110"/>
      <c r="AL34" s="110"/>
      <c r="AM34" s="110"/>
      <c r="AN34" s="118"/>
      <c r="AO34" s="109"/>
      <c r="AP34" s="109"/>
      <c r="AQ34" s="109"/>
      <c r="AR34" s="109"/>
      <c r="AS34" s="109"/>
      <c r="AT34" s="109"/>
      <c r="AU34" s="109"/>
      <c r="AV34" s="109"/>
      <c r="AW34" s="69"/>
    </row>
    <row r="35" spans="2:49" s="55" customFormat="1" ht="12" customHeight="1" x14ac:dyDescent="0.2">
      <c r="B35" s="344" t="s">
        <v>76</v>
      </c>
      <c r="C35" s="345"/>
      <c r="D35" s="348"/>
      <c r="E35" s="348"/>
      <c r="F35" s="349"/>
      <c r="G35" s="351"/>
      <c r="H35" s="348"/>
      <c r="I35" s="348"/>
      <c r="J35" s="349"/>
      <c r="K35" s="238">
        <f>SUM(D35:J35)</f>
        <v>0</v>
      </c>
      <c r="L35" s="239"/>
      <c r="M35" s="240"/>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69"/>
    </row>
    <row r="36" spans="2:49" s="113" customFormat="1" ht="3.75" customHeight="1" x14ac:dyDescent="0.2">
      <c r="B36" s="136"/>
      <c r="C36" s="85"/>
      <c r="AW36" s="69"/>
    </row>
    <row r="37" spans="2:49" s="55" customFormat="1" ht="15.75" thickBot="1" x14ac:dyDescent="0.3">
      <c r="B37" s="191" t="s">
        <v>109</v>
      </c>
      <c r="C37" s="192"/>
      <c r="D37" s="234" t="s">
        <v>478</v>
      </c>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69"/>
    </row>
    <row r="38" spans="2:49" s="55" customFormat="1" ht="4.5" customHeight="1" thickBot="1" x14ac:dyDescent="0.25">
      <c r="B38" s="72"/>
      <c r="C38" s="83"/>
      <c r="D38" s="51"/>
      <c r="E38" s="51"/>
      <c r="F38" s="51"/>
      <c r="G38" s="51"/>
      <c r="H38" s="51"/>
      <c r="I38" s="51"/>
      <c r="J38" s="51"/>
      <c r="K38" s="51"/>
      <c r="L38" s="51"/>
      <c r="M38" s="51"/>
      <c r="N38" s="51"/>
      <c r="O38" s="51"/>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69"/>
    </row>
    <row r="39" spans="2:49" s="55" customFormat="1" ht="13.5" customHeight="1" thickTop="1" thickBot="1" x14ac:dyDescent="0.25">
      <c r="B39" s="222" t="s">
        <v>110</v>
      </c>
      <c r="C39" s="86"/>
      <c r="D39" s="154"/>
      <c r="E39" s="7"/>
      <c r="F39" s="237" t="s">
        <v>43</v>
      </c>
      <c r="G39" s="237"/>
      <c r="H39" s="237"/>
      <c r="I39" s="237"/>
      <c r="J39" s="154"/>
      <c r="K39" s="7"/>
      <c r="L39" s="237" t="s">
        <v>44</v>
      </c>
      <c r="M39" s="237"/>
      <c r="N39" s="237"/>
      <c r="O39" s="237"/>
      <c r="Q39" s="154"/>
      <c r="R39" s="7"/>
      <c r="S39" s="237" t="s">
        <v>45</v>
      </c>
      <c r="T39" s="237"/>
      <c r="V39" s="154"/>
      <c r="W39" s="7"/>
      <c r="X39" s="237" t="s">
        <v>46</v>
      </c>
      <c r="Y39" s="237"/>
      <c r="Z39" s="237"/>
      <c r="AA39" s="7"/>
      <c r="AB39" s="154"/>
      <c r="AC39" s="7"/>
      <c r="AD39" s="237" t="s">
        <v>47</v>
      </c>
      <c r="AE39" s="237"/>
      <c r="AF39" s="237"/>
      <c r="AG39" s="7"/>
      <c r="AH39" s="154"/>
      <c r="AI39" s="186"/>
      <c r="AJ39" s="237" t="s">
        <v>48</v>
      </c>
      <c r="AK39" s="237"/>
      <c r="AL39" s="237"/>
      <c r="AM39" s="237"/>
      <c r="AN39" s="237"/>
      <c r="AP39" s="154"/>
      <c r="AQ39" s="7"/>
      <c r="AR39" s="237" t="s">
        <v>49</v>
      </c>
      <c r="AS39" s="237"/>
      <c r="AT39" s="237"/>
      <c r="AU39" s="7"/>
      <c r="AV39" s="7"/>
      <c r="AW39" s="69"/>
    </row>
    <row r="40" spans="2:49" s="55" customFormat="1" ht="6.6" customHeight="1" thickBot="1" x14ac:dyDescent="0.25">
      <c r="B40" s="223"/>
      <c r="C40" s="86"/>
      <c r="D40" s="21"/>
      <c r="E40" s="7"/>
      <c r="F40" s="11"/>
      <c r="G40" s="52"/>
      <c r="H40" s="52"/>
      <c r="I40" s="52"/>
      <c r="J40" s="52"/>
      <c r="K40" s="7"/>
      <c r="L40" s="7"/>
      <c r="M40" s="7"/>
      <c r="N40" s="7"/>
      <c r="O40" s="52"/>
      <c r="X40" s="52"/>
      <c r="Y40" s="11"/>
      <c r="Z40" s="52"/>
      <c r="AA40" s="52"/>
      <c r="AB40" s="52"/>
      <c r="AC40" s="52"/>
      <c r="AD40" s="11"/>
      <c r="AE40" s="52"/>
      <c r="AF40" s="52"/>
      <c r="AG40" s="52"/>
      <c r="AH40" s="7"/>
      <c r="AI40" s="7"/>
      <c r="AJ40" s="14"/>
      <c r="AK40" s="21"/>
      <c r="AL40" s="11"/>
      <c r="AM40" s="52"/>
      <c r="AN40" s="52"/>
      <c r="AO40" s="52"/>
      <c r="AP40" s="11"/>
      <c r="AQ40" s="52"/>
      <c r="AR40" s="52"/>
      <c r="AS40" s="7"/>
      <c r="AT40" s="7"/>
      <c r="AU40" s="7"/>
      <c r="AV40" s="7"/>
      <c r="AW40" s="69"/>
    </row>
    <row r="41" spans="2:49" s="55" customFormat="1" ht="12.75" customHeight="1" thickBot="1" x14ac:dyDescent="0.25">
      <c r="B41" s="224"/>
      <c r="C41" s="86"/>
      <c r="D41" s="154"/>
      <c r="E41" s="109"/>
      <c r="F41" s="237" t="s">
        <v>209</v>
      </c>
      <c r="G41" s="237"/>
      <c r="H41" s="237"/>
      <c r="I41" s="237"/>
      <c r="J41" s="154"/>
      <c r="K41" s="109"/>
      <c r="L41" s="237" t="s">
        <v>210</v>
      </c>
      <c r="M41" s="237"/>
      <c r="N41" s="237"/>
      <c r="O41" s="7"/>
      <c r="Q41" s="154"/>
      <c r="R41" s="7"/>
      <c r="S41" s="237" t="s">
        <v>50</v>
      </c>
      <c r="T41" s="237"/>
      <c r="U41" s="237"/>
      <c r="V41" s="237"/>
      <c r="W41" s="237"/>
      <c r="X41" s="237"/>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69"/>
    </row>
    <row r="42" spans="2:49" s="55" customFormat="1" ht="6.6" customHeight="1" thickTop="1" x14ac:dyDescent="0.2">
      <c r="B42" s="199"/>
      <c r="C42" s="86"/>
      <c r="D42" s="21"/>
      <c r="E42" s="11"/>
      <c r="F42" s="52"/>
      <c r="G42" s="52"/>
      <c r="H42" s="52"/>
      <c r="I42" s="11"/>
      <c r="J42" s="52"/>
      <c r="K42" s="52"/>
      <c r="L42" s="52"/>
      <c r="M42" s="52"/>
      <c r="N42" s="11"/>
      <c r="O42" s="52"/>
      <c r="X42" s="52"/>
      <c r="Y42" s="11"/>
      <c r="Z42" s="52"/>
      <c r="AA42" s="52"/>
      <c r="AB42" s="52"/>
      <c r="AC42" s="52"/>
      <c r="AD42" s="11"/>
      <c r="AE42" s="52"/>
      <c r="AF42" s="52"/>
      <c r="AG42" s="52"/>
      <c r="AH42" s="7"/>
      <c r="AI42" s="7"/>
      <c r="AJ42" s="14"/>
      <c r="AK42" s="52"/>
      <c r="AL42" s="11"/>
      <c r="AM42" s="52"/>
      <c r="AN42" s="52"/>
      <c r="AO42" s="52"/>
      <c r="AP42" s="11"/>
      <c r="AQ42" s="52"/>
      <c r="AR42" s="52"/>
      <c r="AS42" s="7"/>
      <c r="AT42" s="7"/>
      <c r="AU42" s="7"/>
      <c r="AV42" s="7"/>
      <c r="AW42" s="69"/>
    </row>
    <row r="43" spans="2:49" s="55" customFormat="1" ht="12.75" customHeight="1" x14ac:dyDescent="0.2">
      <c r="B43" s="200" t="s">
        <v>111</v>
      </c>
      <c r="C43" s="82"/>
      <c r="D43" s="235" t="s">
        <v>479</v>
      </c>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69"/>
    </row>
    <row r="44" spans="2:49" s="7" customFormat="1" ht="6" customHeight="1" x14ac:dyDescent="0.2">
      <c r="B44" s="201"/>
      <c r="C44" s="84"/>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W44" s="69"/>
    </row>
    <row r="45" spans="2:49" s="55" customFormat="1" ht="12.75" customHeight="1" x14ac:dyDescent="0.2">
      <c r="B45" s="200" t="s">
        <v>112</v>
      </c>
      <c r="C45" s="82"/>
      <c r="D45" s="326"/>
      <c r="E45" s="326"/>
      <c r="F45" s="326"/>
      <c r="G45" s="7"/>
      <c r="H45" s="334" t="s">
        <v>439</v>
      </c>
      <c r="I45" s="334"/>
      <c r="J45" s="334"/>
      <c r="K45" s="334"/>
      <c r="L45" s="334"/>
      <c r="M45" s="334"/>
      <c r="N45" s="334"/>
      <c r="O45" s="335"/>
      <c r="P45" s="335"/>
      <c r="Q45" s="335"/>
      <c r="R45" s="7"/>
      <c r="S45" s="229" t="s">
        <v>440</v>
      </c>
      <c r="T45" s="229"/>
      <c r="U45" s="229"/>
      <c r="V45" s="229"/>
      <c r="W45" s="229"/>
      <c r="X45" s="229"/>
      <c r="Y45" s="335"/>
      <c r="Z45" s="335"/>
      <c r="AA45" s="335"/>
      <c r="AB45" s="7"/>
      <c r="AC45" s="226" t="s">
        <v>438</v>
      </c>
      <c r="AD45" s="226"/>
      <c r="AE45" s="226"/>
      <c r="AF45" s="226"/>
      <c r="AG45" s="226"/>
      <c r="AH45" s="226"/>
      <c r="AI45" s="225"/>
      <c r="AJ45" s="225"/>
      <c r="AK45" s="225"/>
      <c r="AL45" s="225"/>
      <c r="AM45" s="225"/>
      <c r="AN45" s="225"/>
      <c r="AO45" s="225"/>
      <c r="AP45" s="225"/>
      <c r="AQ45" s="225"/>
      <c r="AR45" s="225"/>
      <c r="AS45" s="225"/>
      <c r="AT45" s="225"/>
      <c r="AU45" s="225"/>
      <c r="AV45" s="225"/>
      <c r="AW45" s="69"/>
    </row>
    <row r="46" spans="2:49" s="55" customFormat="1" ht="6" customHeight="1" x14ac:dyDescent="0.2">
      <c r="B46" s="201"/>
      <c r="C46" s="84"/>
      <c r="D46" s="7"/>
      <c r="E46" s="7"/>
      <c r="F46" s="7"/>
      <c r="G46" s="7"/>
      <c r="H46" s="7"/>
      <c r="I46" s="7"/>
      <c r="J46" s="7"/>
      <c r="K46" s="7"/>
      <c r="L46" s="7"/>
      <c r="M46" s="7"/>
      <c r="N46" s="7"/>
      <c r="O46" s="7"/>
      <c r="P46" s="7"/>
      <c r="Q46" s="7"/>
      <c r="R46" s="7"/>
      <c r="S46" s="7"/>
      <c r="T46" s="7"/>
      <c r="U46" s="7"/>
      <c r="V46" s="7"/>
      <c r="W46" s="7"/>
      <c r="X46" s="7"/>
      <c r="Y46" s="7"/>
      <c r="Z46" s="7"/>
      <c r="AA46" s="14"/>
      <c r="AB46" s="14"/>
      <c r="AC46" s="14"/>
      <c r="AD46" s="14"/>
      <c r="AE46" s="14"/>
      <c r="AF46" s="7"/>
      <c r="AG46" s="7"/>
      <c r="AH46" s="7"/>
      <c r="AI46" s="7"/>
      <c r="AJ46" s="7"/>
      <c r="AK46" s="7"/>
      <c r="AL46" s="7"/>
      <c r="AM46" s="7"/>
      <c r="AN46" s="7"/>
      <c r="AO46" s="7"/>
      <c r="AP46" s="7"/>
      <c r="AQ46" s="7"/>
      <c r="AR46" s="7"/>
      <c r="AS46" s="7"/>
      <c r="AT46" s="7"/>
      <c r="AU46" s="7"/>
      <c r="AV46" s="7"/>
      <c r="AW46" s="69"/>
    </row>
    <row r="47" spans="2:49" s="55" customFormat="1" ht="12.75" customHeight="1" x14ac:dyDescent="0.2">
      <c r="B47" s="200" t="s">
        <v>424</v>
      </c>
      <c r="C47" s="82"/>
      <c r="D47" s="324"/>
      <c r="E47" s="324"/>
      <c r="F47" s="324"/>
      <c r="G47" s="324"/>
      <c r="H47" s="324"/>
      <c r="I47" s="324"/>
      <c r="J47" s="324"/>
      <c r="K47" s="324"/>
      <c r="L47" s="324"/>
      <c r="M47" s="324"/>
      <c r="N47" s="324"/>
      <c r="O47" s="324"/>
      <c r="P47" s="324"/>
      <c r="Q47" s="324"/>
      <c r="R47" s="324"/>
      <c r="S47" s="324"/>
      <c r="T47" s="324"/>
      <c r="U47" s="324"/>
      <c r="V47" s="324"/>
      <c r="W47" s="324"/>
      <c r="X47" s="324"/>
      <c r="Y47" s="293" t="s">
        <v>57</v>
      </c>
      <c r="Z47" s="293"/>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69"/>
    </row>
    <row r="48" spans="2:49" s="55" customFormat="1" ht="6" customHeight="1" x14ac:dyDescent="0.2">
      <c r="B48" s="201"/>
      <c r="C48" s="84"/>
      <c r="D48" s="14"/>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69"/>
    </row>
    <row r="49" spans="2:54" s="55" customFormat="1" ht="12.75" customHeight="1" x14ac:dyDescent="0.2">
      <c r="B49" s="201" t="s">
        <v>425</v>
      </c>
      <c r="C49" s="84"/>
      <c r="D49" s="225"/>
      <c r="E49" s="225"/>
      <c r="F49" s="225"/>
      <c r="G49" s="225"/>
      <c r="H49" s="225"/>
      <c r="I49" s="225"/>
      <c r="J49" s="225"/>
      <c r="K49" s="225"/>
      <c r="L49" s="225"/>
      <c r="M49" s="225"/>
      <c r="N49" s="225"/>
      <c r="O49" s="371" t="s">
        <v>116</v>
      </c>
      <c r="P49" s="371"/>
      <c r="Q49" s="371"/>
      <c r="R49" s="371"/>
      <c r="S49" s="371"/>
      <c r="T49" s="371"/>
      <c r="U49" s="371"/>
      <c r="V49" s="371"/>
      <c r="W49" s="371"/>
      <c r="X49" s="371"/>
      <c r="Y49" s="371"/>
      <c r="Z49" s="371"/>
      <c r="AA49" s="371"/>
      <c r="AB49" s="371"/>
      <c r="AC49" s="371"/>
      <c r="AD49" s="371"/>
      <c r="AE49" s="225"/>
      <c r="AF49" s="225"/>
      <c r="AG49" s="225"/>
      <c r="AH49" s="225"/>
      <c r="AI49" s="225"/>
      <c r="AJ49" s="225"/>
      <c r="AK49" s="225"/>
      <c r="AL49" s="225"/>
      <c r="AM49" s="225"/>
      <c r="AN49" s="225"/>
      <c r="AO49" s="225"/>
      <c r="AP49" s="225"/>
      <c r="AQ49" s="225"/>
      <c r="AR49" s="225"/>
      <c r="AS49" s="225"/>
      <c r="AT49" s="225"/>
      <c r="AU49" s="225"/>
      <c r="AV49" s="225"/>
      <c r="AW49" s="69"/>
    </row>
    <row r="50" spans="2:54" s="202" customFormat="1" ht="12.75" customHeight="1" x14ac:dyDescent="0.2">
      <c r="B50" s="201"/>
      <c r="C50" s="84"/>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69"/>
    </row>
    <row r="51" spans="2:54" s="55" customFormat="1" ht="4.5" customHeight="1" x14ac:dyDescent="0.2">
      <c r="B51" s="327"/>
      <c r="C51" s="328"/>
      <c r="D51" s="328"/>
      <c r="E51" s="328"/>
      <c r="F51" s="328"/>
      <c r="G51" s="328"/>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69"/>
    </row>
    <row r="52" spans="2:54" s="55" customFormat="1" ht="12.75" customHeight="1" x14ac:dyDescent="0.2">
      <c r="B52" s="177" t="s">
        <v>113</v>
      </c>
      <c r="C52" s="75"/>
      <c r="D52" s="225"/>
      <c r="E52" s="225"/>
      <c r="F52" s="225"/>
      <c r="G52" s="225"/>
      <c r="H52" s="225"/>
      <c r="I52" s="225"/>
      <c r="J52" s="225"/>
      <c r="K52" s="225"/>
      <c r="L52" s="225"/>
      <c r="M52" s="225"/>
      <c r="N52" s="225"/>
      <c r="O52" s="225"/>
      <c r="P52" s="225"/>
      <c r="Q52" s="225"/>
      <c r="R52" s="7"/>
      <c r="S52" s="291" t="s">
        <v>114</v>
      </c>
      <c r="T52" s="291"/>
      <c r="U52" s="291"/>
      <c r="V52" s="291"/>
      <c r="W52" s="291"/>
      <c r="X52" s="363"/>
      <c r="Y52" s="364"/>
      <c r="Z52" s="364"/>
      <c r="AA52" s="364"/>
      <c r="AB52" s="364"/>
      <c r="AC52" s="364"/>
      <c r="AD52" s="364"/>
      <c r="AE52" s="364"/>
      <c r="AF52" s="364"/>
      <c r="AG52" s="365"/>
      <c r="AH52" s="14"/>
      <c r="AI52" s="291" t="s">
        <v>115</v>
      </c>
      <c r="AJ52" s="291"/>
      <c r="AK52" s="291"/>
      <c r="AL52" s="291"/>
      <c r="AM52" s="228" t="s">
        <v>63</v>
      </c>
      <c r="AN52" s="228"/>
      <c r="AO52" s="228"/>
      <c r="AP52" s="228"/>
      <c r="AQ52" s="228"/>
      <c r="AR52" s="228"/>
      <c r="AS52" s="228"/>
      <c r="AT52" s="228"/>
      <c r="AU52" s="228"/>
      <c r="AV52" s="228"/>
      <c r="AW52" s="69"/>
    </row>
    <row r="53" spans="2:54" s="55" customFormat="1" ht="3.75" customHeight="1" thickBot="1" x14ac:dyDescent="0.25">
      <c r="B53" s="178"/>
      <c r="C53" s="75"/>
      <c r="D53" s="52"/>
      <c r="E53" s="52"/>
      <c r="F53" s="52"/>
      <c r="G53" s="52"/>
      <c r="H53" s="52"/>
      <c r="I53" s="52"/>
      <c r="J53" s="52"/>
      <c r="K53" s="52"/>
      <c r="L53" s="52"/>
      <c r="M53" s="52"/>
      <c r="N53" s="52"/>
      <c r="O53" s="52"/>
      <c r="P53" s="52"/>
      <c r="Q53" s="52"/>
      <c r="R53" s="7"/>
      <c r="S53" s="60"/>
      <c r="T53" s="60"/>
      <c r="U53" s="60"/>
      <c r="V53" s="60"/>
      <c r="W53" s="60"/>
      <c r="X53" s="52"/>
      <c r="Y53" s="52"/>
      <c r="Z53" s="52"/>
      <c r="AA53" s="52"/>
      <c r="AB53" s="52"/>
      <c r="AC53" s="52"/>
      <c r="AD53" s="52"/>
      <c r="AE53" s="52"/>
      <c r="AF53" s="52"/>
      <c r="AG53" s="52"/>
      <c r="AH53" s="14"/>
      <c r="AI53" s="60"/>
      <c r="AJ53" s="60"/>
      <c r="AK53" s="60"/>
      <c r="AL53" s="60"/>
      <c r="AM53" s="14"/>
      <c r="AN53" s="14"/>
      <c r="AO53" s="14"/>
      <c r="AP53" s="14"/>
      <c r="AQ53" s="14"/>
      <c r="AR53" s="14"/>
      <c r="AS53" s="7"/>
      <c r="AT53" s="7"/>
      <c r="AU53" s="7"/>
      <c r="AV53" s="7"/>
      <c r="AW53" s="69"/>
    </row>
    <row r="54" spans="2:54" s="113" customFormat="1" ht="24.75" thickBot="1" x14ac:dyDescent="0.25">
      <c r="B54" s="588" t="s">
        <v>446</v>
      </c>
      <c r="C54" s="111"/>
      <c r="D54" s="49" t="s">
        <v>8</v>
      </c>
      <c r="E54" s="590"/>
      <c r="F54" s="591"/>
      <c r="G54" s="589" t="s">
        <v>9</v>
      </c>
      <c r="H54" s="589"/>
      <c r="I54" s="590"/>
      <c r="J54" s="591"/>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69"/>
    </row>
    <row r="55" spans="2:54" s="113" customFormat="1" ht="6" customHeight="1" x14ac:dyDescent="0.2">
      <c r="B55" s="178"/>
      <c r="C55" s="111"/>
      <c r="D55" s="110"/>
      <c r="E55" s="110"/>
      <c r="F55" s="110"/>
      <c r="G55" s="110"/>
      <c r="H55" s="110"/>
      <c r="I55" s="110"/>
      <c r="J55" s="110"/>
      <c r="K55" s="110"/>
      <c r="L55" s="110"/>
      <c r="M55" s="110"/>
      <c r="N55" s="110"/>
      <c r="O55" s="110"/>
      <c r="P55" s="110"/>
      <c r="Q55" s="110"/>
      <c r="R55" s="109"/>
      <c r="S55" s="108"/>
      <c r="T55" s="108"/>
      <c r="U55" s="108"/>
      <c r="V55" s="108"/>
      <c r="W55" s="108"/>
      <c r="X55" s="110"/>
      <c r="Y55" s="110"/>
      <c r="Z55" s="110"/>
      <c r="AA55" s="110"/>
      <c r="AB55" s="110"/>
      <c r="AC55" s="110"/>
      <c r="AD55" s="110"/>
      <c r="AE55" s="110"/>
      <c r="AF55" s="110"/>
      <c r="AG55" s="110"/>
      <c r="AH55" s="125"/>
      <c r="AI55" s="108"/>
      <c r="AJ55" s="108"/>
      <c r="AK55" s="108"/>
      <c r="AL55" s="108"/>
      <c r="AM55" s="125"/>
      <c r="AN55" s="125"/>
      <c r="AO55" s="125"/>
      <c r="AP55" s="125"/>
      <c r="AQ55" s="125"/>
      <c r="AR55" s="125"/>
      <c r="AS55" s="109"/>
      <c r="AT55" s="109"/>
      <c r="AU55" s="109"/>
      <c r="AV55" s="109"/>
      <c r="AW55" s="69"/>
    </row>
    <row r="56" spans="2:54" s="146" customFormat="1" ht="12.75" x14ac:dyDescent="0.2">
      <c r="B56" s="177" t="s">
        <v>200</v>
      </c>
      <c r="C56" s="147"/>
      <c r="D56" s="225"/>
      <c r="E56" s="225"/>
      <c r="F56" s="225"/>
      <c r="G56" s="225"/>
      <c r="H56" s="225"/>
      <c r="I56" s="225"/>
      <c r="J56" s="225"/>
      <c r="K56" s="225"/>
      <c r="L56" s="225"/>
      <c r="M56" s="229" t="s">
        <v>32</v>
      </c>
      <c r="N56" s="229"/>
      <c r="O56" s="225"/>
      <c r="P56" s="225"/>
      <c r="Q56" s="225"/>
      <c r="R56" s="225"/>
      <c r="S56" s="225"/>
      <c r="T56" s="225"/>
      <c r="U56" s="225"/>
      <c r="V56" s="145"/>
      <c r="W56" s="278" t="s">
        <v>33</v>
      </c>
      <c r="X56" s="278"/>
      <c r="Y56" s="278"/>
      <c r="Z56" s="278"/>
      <c r="AA56" s="278"/>
      <c r="AB56" s="278"/>
      <c r="AC56" s="278"/>
      <c r="AD56" s="278"/>
      <c r="AE56" s="278"/>
      <c r="AF56" s="360"/>
      <c r="AG56" s="360"/>
      <c r="AH56" s="360"/>
      <c r="AI56" s="360"/>
      <c r="AJ56" s="360"/>
      <c r="AK56" s="360"/>
      <c r="AL56" s="360"/>
      <c r="AM56" s="360"/>
      <c r="AN56" s="360"/>
      <c r="AO56" s="360"/>
      <c r="AP56" s="360"/>
      <c r="AQ56" s="360"/>
      <c r="AR56" s="360"/>
      <c r="AS56" s="360"/>
      <c r="AT56" s="360"/>
      <c r="AU56" s="360"/>
      <c r="AV56" s="360"/>
      <c r="AW56" s="69"/>
    </row>
    <row r="57" spans="2:54" s="146" customFormat="1" ht="5.25" customHeight="1" x14ac:dyDescent="0.2">
      <c r="B57" s="137"/>
      <c r="C57" s="147"/>
      <c r="D57" s="143"/>
      <c r="E57" s="143"/>
      <c r="F57" s="143"/>
      <c r="G57" s="143"/>
      <c r="H57" s="143"/>
      <c r="I57" s="143"/>
      <c r="J57" s="143"/>
      <c r="K57" s="143"/>
      <c r="L57" s="143"/>
      <c r="M57" s="144"/>
      <c r="N57" s="144"/>
      <c r="O57" s="143"/>
      <c r="P57" s="143"/>
      <c r="Q57" s="143"/>
      <c r="R57" s="188"/>
      <c r="S57" s="188"/>
      <c r="T57" s="188"/>
      <c r="U57" s="188"/>
      <c r="V57" s="145"/>
      <c r="W57" s="142"/>
      <c r="X57" s="142"/>
      <c r="Y57" s="142"/>
      <c r="Z57" s="142"/>
      <c r="AA57" s="142"/>
      <c r="AB57" s="142"/>
      <c r="AC57" s="142"/>
      <c r="AD57" s="142"/>
      <c r="AE57" s="142"/>
      <c r="AF57" s="151"/>
      <c r="AG57" s="142"/>
      <c r="AH57" s="142"/>
      <c r="AI57" s="142"/>
      <c r="AJ57" s="142"/>
      <c r="AK57" s="142"/>
      <c r="AL57" s="142"/>
      <c r="AM57" s="142"/>
      <c r="AN57" s="142"/>
      <c r="AO57" s="142"/>
      <c r="AP57" s="142"/>
      <c r="AQ57" s="142"/>
      <c r="AR57" s="142"/>
      <c r="AW57" s="69"/>
    </row>
    <row r="58" spans="2:54" s="113" customFormat="1" ht="12.75" x14ac:dyDescent="0.2">
      <c r="B58" s="177" t="s">
        <v>254</v>
      </c>
      <c r="C58" s="111"/>
      <c r="D58" s="225"/>
      <c r="E58" s="225"/>
      <c r="F58" s="225"/>
      <c r="G58" s="225"/>
      <c r="H58" s="225"/>
      <c r="I58" s="225"/>
      <c r="J58" s="225"/>
      <c r="K58" s="225"/>
      <c r="L58" s="225"/>
      <c r="M58" s="225"/>
      <c r="N58" s="225"/>
      <c r="O58" s="225"/>
      <c r="P58" s="225"/>
      <c r="Q58" s="225"/>
      <c r="R58" s="188"/>
      <c r="S58" s="226" t="s">
        <v>441</v>
      </c>
      <c r="T58" s="226"/>
      <c r="U58" s="226"/>
      <c r="V58" s="226"/>
      <c r="W58" s="226"/>
      <c r="X58" s="226"/>
      <c r="Y58" s="226"/>
      <c r="Z58" s="226"/>
      <c r="AA58" s="226"/>
      <c r="AB58" s="226"/>
      <c r="AC58" s="226"/>
      <c r="AD58" s="227"/>
      <c r="AE58" s="292"/>
      <c r="AF58" s="292"/>
      <c r="AG58" s="361" t="e">
        <f>VLOOKUP($AE$58,AY63:BB69,2,0)</f>
        <v>#N/A</v>
      </c>
      <c r="AH58" s="362"/>
      <c r="AI58" s="362"/>
      <c r="AJ58" s="362"/>
      <c r="AK58" s="362"/>
      <c r="AL58" s="362"/>
      <c r="AM58" s="362"/>
      <c r="AN58" s="362"/>
      <c r="AO58" s="362"/>
      <c r="AP58" s="362"/>
      <c r="AQ58" s="362"/>
      <c r="AR58" s="362"/>
      <c r="AS58" s="362"/>
      <c r="AT58" s="362"/>
      <c r="AU58" s="362"/>
      <c r="AV58" s="362"/>
      <c r="AW58" s="69"/>
    </row>
    <row r="59" spans="2:54" s="79" customFormat="1" ht="4.5" customHeight="1" thickBot="1" x14ac:dyDescent="0.25">
      <c r="B59" s="74"/>
      <c r="C59" s="75"/>
      <c r="D59" s="21"/>
      <c r="E59" s="21"/>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80"/>
    </row>
    <row r="60" spans="2:54" s="55" customFormat="1" ht="17.25" thickTop="1" thickBot="1" x14ac:dyDescent="0.3">
      <c r="B60" s="287" t="s">
        <v>64</v>
      </c>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9"/>
    </row>
    <row r="61" spans="2:54" s="55" customFormat="1" ht="12.75" customHeight="1" thickTop="1" thickBot="1" x14ac:dyDescent="0.25">
      <c r="B61" s="369" t="s">
        <v>65</v>
      </c>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112"/>
      <c r="AY61" s="374" t="s">
        <v>23</v>
      </c>
      <c r="AZ61" s="375"/>
      <c r="BA61" s="375"/>
      <c r="BB61" s="376"/>
    </row>
    <row r="62" spans="2:54" s="55" customFormat="1" ht="5.25" customHeight="1" thickTop="1" x14ac:dyDescent="0.2">
      <c r="B62" s="64"/>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5"/>
    </row>
    <row r="63" spans="2:54" s="55" customFormat="1" ht="12.75" customHeight="1" x14ac:dyDescent="0.2">
      <c r="B63" s="66" t="s">
        <v>121</v>
      </c>
      <c r="C63" s="75"/>
      <c r="D63" s="286">
        <f>D16</f>
        <v>0</v>
      </c>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65"/>
      <c r="AY63" s="3">
        <v>1</v>
      </c>
      <c r="AZ63" s="372" t="s">
        <v>15</v>
      </c>
      <c r="BA63" s="373"/>
      <c r="BB63" s="159">
        <v>0.75</v>
      </c>
    </row>
    <row r="64" spans="2:54" s="55" customFormat="1" ht="5.25" customHeight="1" x14ac:dyDescent="0.2">
      <c r="B64" s="67"/>
      <c r="C64" s="68"/>
      <c r="D64" s="68"/>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7"/>
      <c r="AV64" s="7"/>
      <c r="AW64" s="65"/>
      <c r="AY64" s="3"/>
      <c r="AZ64" s="372"/>
      <c r="BA64" s="373"/>
      <c r="BB64" s="159"/>
    </row>
    <row r="65" spans="2:54" s="7" customFormat="1" ht="12.75" customHeight="1" x14ac:dyDescent="0.2">
      <c r="B65" s="66" t="s">
        <v>117</v>
      </c>
      <c r="C65" s="75"/>
      <c r="D65" s="286">
        <f>D17</f>
        <v>0</v>
      </c>
      <c r="E65" s="286"/>
      <c r="F65" s="286"/>
      <c r="G65" s="286"/>
      <c r="H65" s="286"/>
      <c r="I65" s="286"/>
      <c r="J65" s="286"/>
      <c r="K65" s="286"/>
      <c r="L65" s="286"/>
      <c r="M65" s="286"/>
      <c r="N65" s="286"/>
      <c r="O65" s="286"/>
      <c r="P65" s="286"/>
      <c r="Q65" s="286"/>
      <c r="R65" s="286"/>
      <c r="S65" s="59"/>
      <c r="AW65" s="65"/>
      <c r="AY65" s="3">
        <v>2</v>
      </c>
      <c r="AZ65" s="372" t="s">
        <v>16</v>
      </c>
      <c r="BA65" s="373"/>
      <c r="BB65" s="159">
        <v>0.5</v>
      </c>
    </row>
    <row r="66" spans="2:54" s="7" customFormat="1" ht="6" customHeight="1" x14ac:dyDescent="0.2">
      <c r="B66" s="66"/>
      <c r="C66" s="75"/>
      <c r="D66" s="62"/>
      <c r="E66" s="62"/>
      <c r="F66" s="62"/>
      <c r="G66" s="62"/>
      <c r="H66" s="62"/>
      <c r="I66" s="62"/>
      <c r="J66" s="62"/>
      <c r="K66" s="62"/>
      <c r="L66" s="62"/>
      <c r="M66" s="62"/>
      <c r="N66" s="62"/>
      <c r="O66" s="62"/>
      <c r="P66" s="62"/>
      <c r="Q66" s="62"/>
      <c r="R66" s="62"/>
      <c r="S66" s="59"/>
      <c r="T66" s="61"/>
      <c r="U66" s="61"/>
      <c r="V66" s="61"/>
      <c r="W66" s="61"/>
      <c r="X66" s="61"/>
      <c r="Y66" s="61"/>
      <c r="Z66" s="61"/>
      <c r="AA66" s="61"/>
      <c r="AB66" s="61"/>
      <c r="AC66" s="62"/>
      <c r="AD66" s="62"/>
      <c r="AE66" s="62"/>
      <c r="AF66" s="62"/>
      <c r="AG66" s="62"/>
      <c r="AH66" s="62"/>
      <c r="AW66" s="69"/>
      <c r="AY66" s="3"/>
      <c r="AZ66" s="372"/>
      <c r="BA66" s="373"/>
      <c r="BB66" s="159"/>
    </row>
    <row r="67" spans="2:54" s="7" customFormat="1" ht="12.75" customHeight="1" x14ac:dyDescent="0.2">
      <c r="B67" s="66" t="s">
        <v>118</v>
      </c>
      <c r="C67" s="75"/>
      <c r="D67" s="286">
        <f>D18</f>
        <v>0</v>
      </c>
      <c r="E67" s="286"/>
      <c r="F67" s="286"/>
      <c r="G67" s="286"/>
      <c r="H67" s="286"/>
      <c r="I67" s="286"/>
      <c r="J67" s="286"/>
      <c r="K67" s="286"/>
      <c r="L67" s="286"/>
      <c r="M67" s="286"/>
      <c r="N67" s="286"/>
      <c r="O67" s="286"/>
      <c r="P67" s="286"/>
      <c r="Q67" s="286"/>
      <c r="R67" s="286"/>
      <c r="Z67" s="61"/>
      <c r="AA67" s="61"/>
      <c r="AB67" s="61"/>
      <c r="AC67" s="62"/>
      <c r="AD67" s="62"/>
      <c r="AE67" s="62"/>
      <c r="AF67" s="62"/>
      <c r="AG67" s="62"/>
      <c r="AH67" s="62"/>
      <c r="AW67" s="69"/>
      <c r="AY67" s="3">
        <v>3</v>
      </c>
      <c r="AZ67" s="372" t="s">
        <v>17</v>
      </c>
      <c r="BA67" s="373"/>
      <c r="BB67" s="159">
        <v>0.5</v>
      </c>
    </row>
    <row r="68" spans="2:54" s="7" customFormat="1" ht="5.25" customHeight="1" thickBot="1" x14ac:dyDescent="0.25">
      <c r="B68" s="66"/>
      <c r="C68" s="75"/>
      <c r="D68" s="62"/>
      <c r="E68" s="62"/>
      <c r="F68" s="62"/>
      <c r="G68" s="62"/>
      <c r="H68" s="62"/>
      <c r="I68" s="62"/>
      <c r="J68" s="62"/>
      <c r="K68" s="62"/>
      <c r="L68" s="62"/>
      <c r="M68" s="62"/>
      <c r="N68" s="62"/>
      <c r="O68" s="62"/>
      <c r="P68" s="62"/>
      <c r="Q68" s="62"/>
      <c r="R68" s="62"/>
      <c r="S68" s="59"/>
      <c r="T68" s="61"/>
      <c r="U68" s="61"/>
      <c r="V68" s="61"/>
      <c r="W68" s="61"/>
      <c r="X68" s="61"/>
      <c r="Y68" s="61"/>
      <c r="Z68" s="61"/>
      <c r="AA68" s="61"/>
      <c r="AB68" s="61"/>
      <c r="AC68" s="62"/>
      <c r="AD68" s="62"/>
      <c r="AE68" s="62"/>
      <c r="AF68" s="62"/>
      <c r="AG68" s="62"/>
      <c r="AH68" s="62"/>
      <c r="AW68" s="69"/>
      <c r="AY68" s="3"/>
      <c r="AZ68" s="372"/>
      <c r="BA68" s="373"/>
      <c r="BB68" s="159"/>
    </row>
    <row r="69" spans="2:54" s="55" customFormat="1" ht="13.5" thickBot="1" x14ac:dyDescent="0.25">
      <c r="B69" s="66" t="s">
        <v>119</v>
      </c>
      <c r="C69" s="75"/>
      <c r="D69" s="193" t="str">
        <f t="shared" ref="D69:U69" si="1">D20</f>
        <v/>
      </c>
      <c r="E69" s="193" t="str">
        <f t="shared" si="1"/>
        <v/>
      </c>
      <c r="F69" s="193" t="str">
        <f t="shared" si="1"/>
        <v/>
      </c>
      <c r="G69" s="193" t="str">
        <f t="shared" si="1"/>
        <v/>
      </c>
      <c r="H69" s="193" t="str">
        <f t="shared" si="1"/>
        <v/>
      </c>
      <c r="I69" s="193" t="str">
        <f t="shared" si="1"/>
        <v/>
      </c>
      <c r="J69" s="193" t="str">
        <f t="shared" si="1"/>
        <v/>
      </c>
      <c r="K69" s="193" t="str">
        <f t="shared" si="1"/>
        <v/>
      </c>
      <c r="L69" s="193" t="str">
        <f t="shared" si="1"/>
        <v/>
      </c>
      <c r="M69" s="193" t="str">
        <f t="shared" si="1"/>
        <v/>
      </c>
      <c r="N69" s="193" t="str">
        <f t="shared" si="1"/>
        <v/>
      </c>
      <c r="O69" s="193" t="str">
        <f t="shared" si="1"/>
        <v/>
      </c>
      <c r="P69" s="193" t="str">
        <f t="shared" si="1"/>
        <v/>
      </c>
      <c r="Q69" s="193" t="str">
        <f t="shared" si="1"/>
        <v/>
      </c>
      <c r="R69" s="193" t="str">
        <f t="shared" si="1"/>
        <v/>
      </c>
      <c r="S69" s="193" t="str">
        <f t="shared" si="1"/>
        <v/>
      </c>
      <c r="T69" s="193" t="str">
        <f t="shared" si="1"/>
        <v/>
      </c>
      <c r="U69" s="193" t="str">
        <f t="shared" si="1"/>
        <v/>
      </c>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69"/>
      <c r="AY69" s="3">
        <v>4</v>
      </c>
      <c r="AZ69" s="372" t="s">
        <v>18</v>
      </c>
      <c r="BA69" s="373"/>
      <c r="BB69" s="159">
        <v>0.5</v>
      </c>
    </row>
    <row r="70" spans="2:54" s="55" customFormat="1" ht="5.25" customHeight="1" thickBot="1" x14ac:dyDescent="0.25">
      <c r="B70" s="66"/>
      <c r="C70" s="75"/>
      <c r="D70" s="194"/>
      <c r="E70" s="194"/>
      <c r="F70" s="194"/>
      <c r="G70" s="194"/>
      <c r="H70" s="194"/>
      <c r="I70" s="194"/>
      <c r="J70" s="194"/>
      <c r="K70" s="194"/>
      <c r="L70" s="194"/>
      <c r="M70" s="194"/>
      <c r="N70" s="194"/>
      <c r="O70" s="194"/>
      <c r="P70" s="194"/>
      <c r="Q70" s="194"/>
      <c r="R70" s="194"/>
      <c r="S70" s="194"/>
      <c r="T70" s="194"/>
      <c r="U70" s="194"/>
      <c r="V70" s="7"/>
      <c r="W70" s="54"/>
      <c r="X70" s="54"/>
      <c r="Y70" s="54"/>
      <c r="Z70" s="54"/>
      <c r="AA70" s="54"/>
      <c r="AB70" s="54"/>
      <c r="AC70" s="54"/>
      <c r="AD70" s="54"/>
      <c r="AE70" s="54"/>
      <c r="AF70" s="54"/>
      <c r="AG70" s="53"/>
      <c r="AH70" s="53"/>
      <c r="AI70" s="53"/>
      <c r="AJ70" s="53"/>
      <c r="AK70" s="53"/>
      <c r="AL70" s="53"/>
      <c r="AM70" s="53"/>
      <c r="AN70" s="53"/>
      <c r="AO70" s="53"/>
      <c r="AP70" s="53"/>
      <c r="AQ70" s="53"/>
      <c r="AR70" s="53"/>
      <c r="AS70" s="53"/>
      <c r="AT70" s="7"/>
      <c r="AU70" s="7"/>
      <c r="AV70" s="7"/>
      <c r="AW70" s="69"/>
      <c r="AY70" s="7"/>
      <c r="AZ70" s="7"/>
      <c r="BA70" s="7"/>
      <c r="BB70" s="7"/>
    </row>
    <row r="71" spans="2:54" s="55" customFormat="1" ht="13.5" thickBot="1" x14ac:dyDescent="0.25">
      <c r="B71" s="66" t="s">
        <v>120</v>
      </c>
      <c r="C71" s="75"/>
      <c r="D71" s="193" t="str">
        <f>D69</f>
        <v/>
      </c>
      <c r="E71" s="193" t="str">
        <f t="shared" ref="E71:M71" si="2">E69</f>
        <v/>
      </c>
      <c r="F71" s="193" t="str">
        <f t="shared" si="2"/>
        <v/>
      </c>
      <c r="G71" s="193" t="str">
        <f t="shared" si="2"/>
        <v/>
      </c>
      <c r="H71" s="193" t="str">
        <f t="shared" si="2"/>
        <v/>
      </c>
      <c r="I71" s="193" t="str">
        <f t="shared" si="2"/>
        <v/>
      </c>
      <c r="J71" s="193" t="str">
        <f t="shared" si="2"/>
        <v/>
      </c>
      <c r="K71" s="193" t="str">
        <f t="shared" si="2"/>
        <v/>
      </c>
      <c r="L71" s="193" t="str">
        <f t="shared" si="2"/>
        <v/>
      </c>
      <c r="M71" s="193" t="str">
        <f t="shared" si="2"/>
        <v/>
      </c>
      <c r="N71" s="193">
        <f>N22</f>
        <v>0</v>
      </c>
      <c r="O71" s="193">
        <f>O22</f>
        <v>0</v>
      </c>
      <c r="P71" s="193">
        <f>P22</f>
        <v>0</v>
      </c>
      <c r="Q71" s="195"/>
      <c r="R71" s="195"/>
      <c r="S71" s="195"/>
      <c r="T71" s="195"/>
      <c r="U71" s="195"/>
      <c r="V71" s="7"/>
      <c r="W71" s="7"/>
      <c r="X71" s="7"/>
      <c r="Y71" s="7"/>
      <c r="Z71" s="54"/>
      <c r="AA71" s="54"/>
      <c r="AB71" s="54"/>
      <c r="AC71" s="54"/>
      <c r="AD71" s="54"/>
      <c r="AE71" s="54"/>
      <c r="AF71" s="54"/>
      <c r="AG71" s="53"/>
      <c r="AH71" s="53"/>
      <c r="AI71" s="53"/>
      <c r="AJ71" s="53"/>
      <c r="AK71" s="53"/>
      <c r="AL71" s="53"/>
      <c r="AM71" s="53"/>
      <c r="AN71" s="53"/>
      <c r="AO71" s="53"/>
      <c r="AP71" s="53"/>
      <c r="AQ71" s="53"/>
      <c r="AR71" s="53"/>
      <c r="AS71" s="53"/>
      <c r="AT71" s="7"/>
      <c r="AU71" s="7"/>
      <c r="AV71" s="7"/>
      <c r="AW71" s="69"/>
      <c r="AY71" s="7"/>
      <c r="AZ71" s="7"/>
      <c r="BA71" s="7"/>
      <c r="BB71" s="7"/>
    </row>
    <row r="72" spans="2:54" s="218" customFormat="1" ht="4.5" customHeight="1" x14ac:dyDescent="0.2">
      <c r="B72" s="209"/>
      <c r="C72" s="210"/>
      <c r="D72" s="194"/>
      <c r="E72" s="194"/>
      <c r="F72" s="194"/>
      <c r="G72" s="194"/>
      <c r="H72" s="194"/>
      <c r="I72" s="194"/>
      <c r="J72" s="194"/>
      <c r="K72" s="194"/>
      <c r="L72" s="194"/>
      <c r="M72" s="194"/>
      <c r="N72" s="194"/>
      <c r="O72" s="194"/>
      <c r="P72" s="194"/>
      <c r="Q72" s="195"/>
      <c r="R72" s="195"/>
      <c r="S72" s="195"/>
      <c r="T72" s="195"/>
      <c r="U72" s="195"/>
      <c r="V72" s="212"/>
      <c r="W72" s="212"/>
      <c r="X72" s="212"/>
      <c r="Y72" s="212"/>
      <c r="Z72" s="215"/>
      <c r="AA72" s="215"/>
      <c r="AB72" s="215"/>
      <c r="AC72" s="215"/>
      <c r="AD72" s="215"/>
      <c r="AE72" s="215"/>
      <c r="AF72" s="215"/>
      <c r="AG72" s="214"/>
      <c r="AH72" s="214"/>
      <c r="AI72" s="214"/>
      <c r="AJ72" s="214"/>
      <c r="AK72" s="214"/>
      <c r="AL72" s="214"/>
      <c r="AM72" s="214"/>
      <c r="AN72" s="214"/>
      <c r="AO72" s="214"/>
      <c r="AP72" s="214"/>
      <c r="AQ72" s="214"/>
      <c r="AR72" s="214"/>
      <c r="AS72" s="214"/>
      <c r="AT72" s="212"/>
      <c r="AU72" s="212"/>
      <c r="AV72" s="212"/>
      <c r="AW72" s="69"/>
      <c r="AY72" s="55"/>
      <c r="AZ72" s="55"/>
      <c r="BA72" s="55"/>
      <c r="BB72" s="55"/>
    </row>
    <row r="73" spans="2:54" s="218" customFormat="1" ht="12.75" x14ac:dyDescent="0.2">
      <c r="B73" s="209" t="s">
        <v>451</v>
      </c>
      <c r="C73" s="210"/>
      <c r="D73" s="598" t="s">
        <v>447</v>
      </c>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598"/>
      <c r="AW73" s="69"/>
      <c r="AY73" s="55"/>
      <c r="AZ73" s="55"/>
      <c r="BA73" s="55"/>
      <c r="BB73" s="55"/>
    </row>
    <row r="74" spans="2:54" s="55" customFormat="1" ht="12.75" x14ac:dyDescent="0.2">
      <c r="B74" s="66"/>
      <c r="C74" s="75"/>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598"/>
      <c r="AL74" s="598"/>
      <c r="AM74" s="598"/>
      <c r="AN74" s="598"/>
      <c r="AO74" s="598"/>
      <c r="AP74" s="598"/>
      <c r="AQ74" s="598"/>
      <c r="AR74" s="598"/>
      <c r="AS74" s="598"/>
      <c r="AT74" s="598"/>
      <c r="AU74" s="598"/>
      <c r="AV74" s="598"/>
      <c r="AW74" s="69"/>
    </row>
    <row r="75" spans="2:54" s="218" customFormat="1" ht="12.75" x14ac:dyDescent="0.2">
      <c r="B75" s="209"/>
      <c r="C75" s="210"/>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598"/>
      <c r="AL75" s="598"/>
      <c r="AM75" s="598"/>
      <c r="AN75" s="598"/>
      <c r="AO75" s="598"/>
      <c r="AP75" s="598"/>
      <c r="AQ75" s="598"/>
      <c r="AR75" s="598"/>
      <c r="AS75" s="598"/>
      <c r="AT75" s="598"/>
      <c r="AU75" s="598"/>
      <c r="AV75" s="598"/>
      <c r="AW75" s="69"/>
    </row>
    <row r="76" spans="2:54" ht="12.75" customHeight="1" thickBot="1" x14ac:dyDescent="0.25">
      <c r="B76" s="161" t="s">
        <v>107</v>
      </c>
      <c r="C76" s="162"/>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69"/>
      <c r="AY76" s="218"/>
      <c r="AZ76" s="218"/>
      <c r="BA76" s="218"/>
      <c r="BB76" s="218"/>
    </row>
    <row r="77" spans="2:54" s="2" customFormat="1" ht="6" customHeight="1" x14ac:dyDescent="0.2">
      <c r="B77" s="173"/>
      <c r="C77" s="174"/>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69"/>
      <c r="AY77" s="55"/>
      <c r="AZ77" s="55"/>
      <c r="BA77" s="55"/>
      <c r="BB77" s="55"/>
    </row>
    <row r="78" spans="2:54" s="55" customFormat="1" ht="14.25" customHeight="1" thickBot="1" x14ac:dyDescent="0.25">
      <c r="B78" s="161" t="s">
        <v>213</v>
      </c>
      <c r="C78" s="162"/>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59"/>
      <c r="AS78" s="359"/>
      <c r="AT78" s="359"/>
      <c r="AU78" s="359"/>
      <c r="AV78" s="359"/>
      <c r="AW78" s="69"/>
      <c r="AY78" s="218"/>
      <c r="AZ78" s="218"/>
      <c r="BA78" s="218"/>
      <c r="BB78" s="218"/>
    </row>
    <row r="79" spans="2:54" s="22" customFormat="1" ht="4.5" customHeight="1" x14ac:dyDescent="0.2">
      <c r="B79" s="173"/>
      <c r="C79" s="174"/>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7"/>
      <c r="AY79" s="50"/>
      <c r="AZ79" s="50"/>
      <c r="BA79" s="50"/>
      <c r="BB79" s="50"/>
    </row>
    <row r="80" spans="2:54" s="164" customFormat="1" ht="14.25" customHeight="1" x14ac:dyDescent="0.2">
      <c r="B80" s="161" t="s">
        <v>11</v>
      </c>
      <c r="C80" s="162"/>
      <c r="D80" s="278" t="s">
        <v>416</v>
      </c>
      <c r="E80" s="278"/>
      <c r="F80" s="278"/>
      <c r="G80" s="278"/>
      <c r="H80" s="278"/>
      <c r="I80" s="278"/>
      <c r="J80" s="278"/>
      <c r="K80" s="278"/>
      <c r="L80" s="278"/>
      <c r="M80" s="278"/>
      <c r="N80" s="171"/>
      <c r="O80" s="198" t="s">
        <v>19</v>
      </c>
      <c r="P80" s="162"/>
      <c r="Q80" s="278" t="s">
        <v>417</v>
      </c>
      <c r="R80" s="278"/>
      <c r="S80" s="278"/>
      <c r="T80" s="278"/>
      <c r="U80" s="278"/>
      <c r="V80" s="278"/>
      <c r="W80" s="278"/>
      <c r="X80" s="278"/>
      <c r="Y80" s="278"/>
      <c r="Z80" s="278"/>
      <c r="AA80" s="278"/>
      <c r="AB80" s="278"/>
      <c r="AC80" s="162"/>
      <c r="AD80" s="198"/>
      <c r="AE80" s="162"/>
      <c r="AF80" s="278" t="s">
        <v>418</v>
      </c>
      <c r="AG80" s="278"/>
      <c r="AH80" s="278"/>
      <c r="AI80" s="278"/>
      <c r="AJ80" s="278"/>
      <c r="AK80" s="278"/>
      <c r="AL80" s="278"/>
      <c r="AM80" s="278"/>
      <c r="AN80" s="278"/>
      <c r="AO80" s="278"/>
      <c r="AP80" s="278"/>
      <c r="AQ80" s="278"/>
      <c r="AR80" s="278"/>
      <c r="AS80" s="278"/>
      <c r="AT80" s="278"/>
      <c r="AU80" s="162"/>
      <c r="AV80" s="198"/>
      <c r="AW80" s="69"/>
      <c r="AY80" s="2"/>
      <c r="AZ80" s="2"/>
      <c r="BA80" s="2"/>
      <c r="BB80" s="2"/>
    </row>
    <row r="81" spans="2:54" s="55" customFormat="1" ht="4.5" customHeight="1" x14ac:dyDescent="0.2">
      <c r="B81" s="366"/>
      <c r="C81" s="367"/>
      <c r="D81" s="367"/>
      <c r="E81" s="367"/>
      <c r="F81" s="367"/>
      <c r="G81" s="367"/>
      <c r="H81" s="367"/>
      <c r="I81" s="367"/>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70"/>
    </row>
    <row r="82" spans="2:54" s="218" customFormat="1" ht="12.75" x14ac:dyDescent="0.2">
      <c r="B82" s="366" t="s">
        <v>449</v>
      </c>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170"/>
      <c r="AY82" s="22"/>
      <c r="AZ82" s="22"/>
      <c r="BA82" s="22"/>
      <c r="BB82" s="22"/>
    </row>
    <row r="83" spans="2:54" s="218" customFormat="1" ht="4.5" customHeight="1" x14ac:dyDescent="0.2">
      <c r="B83" s="209"/>
      <c r="C83" s="210"/>
      <c r="D83" s="210"/>
      <c r="E83" s="210"/>
      <c r="F83" s="210"/>
      <c r="G83" s="210"/>
      <c r="H83" s="210"/>
      <c r="I83" s="210"/>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170"/>
      <c r="AY83" s="164"/>
      <c r="AZ83" s="164"/>
      <c r="BA83" s="164"/>
      <c r="BB83" s="164"/>
    </row>
    <row r="84" spans="2:54" s="218" customFormat="1" ht="13.5" thickBot="1" x14ac:dyDescent="0.25">
      <c r="B84" s="209"/>
      <c r="C84" s="210"/>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597"/>
      <c r="AL84" s="597"/>
      <c r="AM84" s="597"/>
      <c r="AN84" s="597"/>
      <c r="AO84" s="597"/>
      <c r="AP84" s="597"/>
      <c r="AQ84" s="597"/>
      <c r="AR84" s="597"/>
      <c r="AS84" s="597"/>
      <c r="AT84" s="597"/>
      <c r="AU84" s="597"/>
      <c r="AV84" s="597"/>
      <c r="AW84" s="170"/>
      <c r="AY84" s="55"/>
      <c r="AZ84" s="55"/>
      <c r="BA84" s="55"/>
      <c r="BB84" s="55"/>
    </row>
    <row r="85" spans="2:54" s="218" customFormat="1" ht="4.5" customHeight="1" x14ac:dyDescent="0.2">
      <c r="B85" s="209"/>
      <c r="C85" s="210"/>
      <c r="D85" s="210"/>
      <c r="E85" s="210"/>
      <c r="F85" s="210"/>
      <c r="G85" s="210"/>
      <c r="H85" s="210"/>
      <c r="I85" s="210"/>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170"/>
    </row>
    <row r="86" spans="2:54" ht="6" customHeight="1" thickBot="1" x14ac:dyDescent="0.25"/>
    <row r="87" spans="2:54" s="146" customFormat="1" ht="16.5" thickBot="1" x14ac:dyDescent="0.3">
      <c r="B87" s="271" t="s">
        <v>259</v>
      </c>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3"/>
      <c r="AY87" s="50"/>
      <c r="AZ87" s="50"/>
      <c r="BA87" s="50"/>
      <c r="BB87" s="50"/>
    </row>
    <row r="88" spans="2:54" s="146" customFormat="1" ht="5.25" customHeight="1" thickBot="1" x14ac:dyDescent="0.25">
      <c r="AY88" s="50"/>
      <c r="AZ88" s="50"/>
      <c r="BA88" s="50"/>
      <c r="BB88" s="50"/>
    </row>
    <row r="89" spans="2:54" s="146" customFormat="1" ht="17.25" customHeight="1" thickTop="1" thickBot="1" x14ac:dyDescent="0.25">
      <c r="B89" s="179" t="s">
        <v>180</v>
      </c>
      <c r="C89" s="252" t="s">
        <v>78</v>
      </c>
      <c r="D89" s="253"/>
      <c r="E89" s="254"/>
      <c r="G89" s="261" t="s">
        <v>13</v>
      </c>
      <c r="H89" s="262"/>
      <c r="I89" s="262"/>
      <c r="J89" s="262"/>
      <c r="K89" s="252" t="s">
        <v>420</v>
      </c>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4"/>
      <c r="AY89" s="50"/>
      <c r="AZ89" s="50"/>
      <c r="BA89" s="50"/>
      <c r="BB89" s="50"/>
    </row>
    <row r="90" spans="2:54" s="146" customFormat="1" ht="15" customHeight="1" thickTop="1" x14ac:dyDescent="0.2">
      <c r="B90" s="149" t="s">
        <v>258</v>
      </c>
      <c r="C90" s="274"/>
      <c r="D90" s="275"/>
      <c r="E90" s="276"/>
      <c r="G90" s="255" t="s">
        <v>258</v>
      </c>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7"/>
    </row>
    <row r="91" spans="2:54" s="146" customFormat="1" ht="14.25" customHeight="1" x14ac:dyDescent="0.2">
      <c r="B91" s="168" t="s">
        <v>374</v>
      </c>
      <c r="C91" s="268" t="s">
        <v>262</v>
      </c>
      <c r="D91" s="269"/>
      <c r="E91" s="270"/>
      <c r="G91" s="263">
        <v>1</v>
      </c>
      <c r="H91" s="263"/>
      <c r="I91" s="263"/>
      <c r="J91" s="264"/>
      <c r="K91" s="265" t="s">
        <v>421</v>
      </c>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7"/>
    </row>
    <row r="92" spans="2:54" s="146" customFormat="1" ht="14.25" customHeight="1" x14ac:dyDescent="0.2">
      <c r="B92" s="168" t="s">
        <v>375</v>
      </c>
      <c r="C92" s="268" t="s">
        <v>264</v>
      </c>
      <c r="D92" s="269"/>
      <c r="E92" s="270"/>
      <c r="G92" s="263">
        <v>2</v>
      </c>
      <c r="H92" s="263"/>
      <c r="I92" s="263"/>
      <c r="J92" s="264"/>
      <c r="K92" s="265" t="s">
        <v>454</v>
      </c>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7"/>
    </row>
    <row r="93" spans="2:54" s="146" customFormat="1" ht="14.25" customHeight="1" x14ac:dyDescent="0.2">
      <c r="B93" s="168" t="s">
        <v>376</v>
      </c>
      <c r="C93" s="268" t="s">
        <v>266</v>
      </c>
      <c r="D93" s="269"/>
      <c r="E93" s="270"/>
      <c r="G93" s="263">
        <v>3</v>
      </c>
      <c r="H93" s="263"/>
      <c r="I93" s="263"/>
      <c r="J93" s="264"/>
      <c r="K93" s="265" t="s">
        <v>422</v>
      </c>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7"/>
    </row>
    <row r="94" spans="2:54" s="146" customFormat="1" ht="14.25" customHeight="1" thickBot="1" x14ac:dyDescent="0.25">
      <c r="B94" s="168" t="s">
        <v>377</v>
      </c>
      <c r="C94" s="268" t="s">
        <v>268</v>
      </c>
      <c r="D94" s="269"/>
      <c r="E94" s="270"/>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row>
    <row r="95" spans="2:54" s="146" customFormat="1" ht="14.25" customHeight="1" thickTop="1" thickBot="1" x14ac:dyDescent="0.25">
      <c r="B95" s="168" t="s">
        <v>378</v>
      </c>
      <c r="C95" s="268" t="s">
        <v>270</v>
      </c>
      <c r="D95" s="269"/>
      <c r="E95" s="270"/>
      <c r="G95" s="320" t="s">
        <v>181</v>
      </c>
      <c r="H95" s="321"/>
      <c r="I95" s="321"/>
      <c r="J95" s="321"/>
      <c r="K95" s="321"/>
      <c r="L95" s="321"/>
      <c r="M95" s="321"/>
      <c r="N95" s="321"/>
      <c r="O95" s="321"/>
      <c r="P95" s="322"/>
      <c r="R95" s="285" t="s">
        <v>260</v>
      </c>
      <c r="S95" s="253"/>
      <c r="T95" s="253"/>
      <c r="U95" s="253"/>
      <c r="V95" s="253"/>
      <c r="W95" s="253"/>
      <c r="X95" s="253"/>
      <c r="Y95" s="253"/>
      <c r="Z95" s="253"/>
      <c r="AA95" s="254"/>
      <c r="AC95" s="285" t="s">
        <v>13</v>
      </c>
      <c r="AD95" s="253"/>
      <c r="AE95" s="253"/>
      <c r="AF95" s="310"/>
      <c r="AG95" s="252" t="s">
        <v>278</v>
      </c>
      <c r="AH95" s="253"/>
      <c r="AI95" s="253"/>
      <c r="AJ95" s="253"/>
      <c r="AK95" s="253"/>
      <c r="AL95" s="253"/>
      <c r="AM95" s="253"/>
      <c r="AN95" s="253"/>
      <c r="AO95" s="253"/>
      <c r="AP95" s="253"/>
      <c r="AQ95" s="253"/>
      <c r="AR95" s="253"/>
      <c r="AS95" s="253"/>
      <c r="AT95" s="253"/>
      <c r="AU95" s="254"/>
      <c r="BA95" s="164"/>
    </row>
    <row r="96" spans="2:54" s="146" customFormat="1" ht="14.25" customHeight="1" thickTop="1" x14ac:dyDescent="0.2">
      <c r="B96" s="168" t="s">
        <v>379</v>
      </c>
      <c r="C96" s="268" t="s">
        <v>272</v>
      </c>
      <c r="D96" s="269"/>
      <c r="E96" s="270"/>
      <c r="G96" s="323" t="s">
        <v>258</v>
      </c>
      <c r="H96" s="323"/>
      <c r="I96" s="323"/>
      <c r="J96" s="323"/>
      <c r="K96" s="323"/>
      <c r="L96" s="323"/>
      <c r="M96" s="323"/>
      <c r="N96" s="323"/>
      <c r="O96" s="323"/>
      <c r="P96" s="323"/>
      <c r="R96" s="318" t="s">
        <v>258</v>
      </c>
      <c r="S96" s="318"/>
      <c r="T96" s="318"/>
      <c r="U96" s="318"/>
      <c r="V96" s="318"/>
      <c r="W96" s="318"/>
      <c r="X96" s="318"/>
      <c r="Y96" s="318"/>
      <c r="Z96" s="318"/>
      <c r="AA96" s="318"/>
      <c r="AC96" s="307" t="s">
        <v>258</v>
      </c>
      <c r="AD96" s="308"/>
      <c r="AE96" s="308"/>
      <c r="AF96" s="308"/>
      <c r="AG96" s="308"/>
      <c r="AH96" s="308"/>
      <c r="AI96" s="308"/>
      <c r="AJ96" s="308"/>
      <c r="AK96" s="308"/>
      <c r="AL96" s="308"/>
      <c r="AM96" s="308"/>
      <c r="AN96" s="308"/>
      <c r="AO96" s="308"/>
      <c r="AP96" s="308"/>
      <c r="AQ96" s="308"/>
      <c r="AR96" s="308"/>
      <c r="AS96" s="308"/>
      <c r="AT96" s="308"/>
      <c r="AU96" s="309"/>
      <c r="BA96" s="164"/>
    </row>
    <row r="97" spans="2:53" s="146" customFormat="1" ht="14.25" customHeight="1" x14ac:dyDescent="0.2">
      <c r="B97" s="168" t="s">
        <v>296</v>
      </c>
      <c r="C97" s="268" t="s">
        <v>274</v>
      </c>
      <c r="D97" s="269"/>
      <c r="E97" s="270"/>
      <c r="G97" s="300" t="s">
        <v>0</v>
      </c>
      <c r="H97" s="300"/>
      <c r="I97" s="300"/>
      <c r="J97" s="300"/>
      <c r="K97" s="300"/>
      <c r="L97" s="300"/>
      <c r="M97" s="300"/>
      <c r="N97" s="300"/>
      <c r="O97" s="300"/>
      <c r="P97" s="300"/>
      <c r="R97" s="294">
        <v>126</v>
      </c>
      <c r="S97" s="294"/>
      <c r="T97" s="294"/>
      <c r="U97" s="294" t="s">
        <v>263</v>
      </c>
      <c r="V97" s="294"/>
      <c r="W97" s="294"/>
      <c r="X97" s="294"/>
      <c r="Y97" s="294"/>
      <c r="Z97" s="294"/>
      <c r="AA97" s="294"/>
      <c r="AC97" s="301" t="s">
        <v>262</v>
      </c>
      <c r="AD97" s="302"/>
      <c r="AE97" s="302"/>
      <c r="AF97" s="303"/>
      <c r="AG97" s="295" t="s">
        <v>281</v>
      </c>
      <c r="AH97" s="296"/>
      <c r="AI97" s="296"/>
      <c r="AJ97" s="296"/>
      <c r="AK97" s="296"/>
      <c r="AL97" s="296"/>
      <c r="AM97" s="296"/>
      <c r="AN97" s="296"/>
      <c r="AO97" s="296"/>
      <c r="AP97" s="296"/>
      <c r="AQ97" s="296"/>
      <c r="AR97" s="296"/>
      <c r="AS97" s="296"/>
      <c r="AT97" s="296"/>
      <c r="AU97" s="297"/>
      <c r="BA97" s="164"/>
    </row>
    <row r="98" spans="2:53" s="146" customFormat="1" ht="14.25" customHeight="1" x14ac:dyDescent="0.2">
      <c r="B98" s="168" t="s">
        <v>307</v>
      </c>
      <c r="C98" s="268" t="s">
        <v>276</v>
      </c>
      <c r="D98" s="269"/>
      <c r="E98" s="270"/>
      <c r="G98" s="300" t="s">
        <v>1</v>
      </c>
      <c r="H98" s="300"/>
      <c r="I98" s="300"/>
      <c r="J98" s="300"/>
      <c r="K98" s="300"/>
      <c r="L98" s="300"/>
      <c r="M98" s="300"/>
      <c r="N98" s="300"/>
      <c r="O98" s="300"/>
      <c r="P98" s="300"/>
      <c r="R98" s="294">
        <v>127</v>
      </c>
      <c r="S98" s="294"/>
      <c r="T98" s="294"/>
      <c r="U98" s="294" t="s">
        <v>265</v>
      </c>
      <c r="V98" s="294"/>
      <c r="W98" s="294"/>
      <c r="X98" s="294"/>
      <c r="Y98" s="294"/>
      <c r="Z98" s="294"/>
      <c r="AA98" s="294"/>
      <c r="AC98" s="301" t="s">
        <v>264</v>
      </c>
      <c r="AD98" s="302"/>
      <c r="AE98" s="302"/>
      <c r="AF98" s="303"/>
      <c r="AG98" s="295" t="s">
        <v>283</v>
      </c>
      <c r="AH98" s="296"/>
      <c r="AI98" s="296"/>
      <c r="AJ98" s="296"/>
      <c r="AK98" s="296"/>
      <c r="AL98" s="296"/>
      <c r="AM98" s="296"/>
      <c r="AN98" s="296"/>
      <c r="AO98" s="296"/>
      <c r="AP98" s="296"/>
      <c r="AQ98" s="296"/>
      <c r="AR98" s="296"/>
      <c r="AS98" s="296"/>
      <c r="AT98" s="296"/>
      <c r="AU98" s="297"/>
      <c r="BA98" s="164"/>
    </row>
    <row r="99" spans="2:53" s="146" customFormat="1" ht="14.25" customHeight="1" x14ac:dyDescent="0.2">
      <c r="B99" s="168" t="s">
        <v>380</v>
      </c>
      <c r="C99" s="268" t="s">
        <v>277</v>
      </c>
      <c r="D99" s="269"/>
      <c r="E99" s="270"/>
      <c r="G99" s="300" t="s">
        <v>2</v>
      </c>
      <c r="H99" s="300"/>
      <c r="I99" s="300"/>
      <c r="J99" s="300"/>
      <c r="K99" s="300"/>
      <c r="L99" s="300"/>
      <c r="M99" s="300"/>
      <c r="N99" s="300"/>
      <c r="O99" s="300"/>
      <c r="P99" s="300"/>
      <c r="R99" s="294">
        <v>128</v>
      </c>
      <c r="S99" s="294"/>
      <c r="T99" s="294"/>
      <c r="U99" s="294" t="s">
        <v>267</v>
      </c>
      <c r="V99" s="294"/>
      <c r="W99" s="294"/>
      <c r="X99" s="294"/>
      <c r="Y99" s="294"/>
      <c r="Z99" s="294"/>
      <c r="AA99" s="294"/>
      <c r="AC99" s="301" t="s">
        <v>266</v>
      </c>
      <c r="AD99" s="302"/>
      <c r="AE99" s="302"/>
      <c r="AF99" s="303"/>
      <c r="AG99" s="295" t="s">
        <v>285</v>
      </c>
      <c r="AH99" s="296"/>
      <c r="AI99" s="296"/>
      <c r="AJ99" s="296"/>
      <c r="AK99" s="296"/>
      <c r="AL99" s="296"/>
      <c r="AM99" s="296"/>
      <c r="AN99" s="296"/>
      <c r="AO99" s="296"/>
      <c r="AP99" s="296"/>
      <c r="AQ99" s="296"/>
      <c r="AR99" s="296"/>
      <c r="AS99" s="296"/>
      <c r="AT99" s="296"/>
      <c r="AU99" s="297"/>
      <c r="BA99" s="164"/>
    </row>
    <row r="100" spans="2:53" s="146" customFormat="1" ht="14.25" customHeight="1" x14ac:dyDescent="0.2">
      <c r="B100" s="168" t="s">
        <v>298</v>
      </c>
      <c r="C100" s="268" t="s">
        <v>279</v>
      </c>
      <c r="D100" s="269"/>
      <c r="E100" s="270"/>
      <c r="G100" s="300" t="s">
        <v>3</v>
      </c>
      <c r="H100" s="300"/>
      <c r="I100" s="300"/>
      <c r="J100" s="300"/>
      <c r="K100" s="300"/>
      <c r="L100" s="300"/>
      <c r="M100" s="300"/>
      <c r="N100" s="300"/>
      <c r="O100" s="300"/>
      <c r="P100" s="300"/>
      <c r="R100" s="294">
        <v>129</v>
      </c>
      <c r="S100" s="294"/>
      <c r="T100" s="294"/>
      <c r="U100" s="294" t="s">
        <v>269</v>
      </c>
      <c r="V100" s="294"/>
      <c r="W100" s="294"/>
      <c r="X100" s="294"/>
      <c r="Y100" s="294"/>
      <c r="Z100" s="294"/>
      <c r="AA100" s="294"/>
      <c r="AC100" s="301" t="s">
        <v>268</v>
      </c>
      <c r="AD100" s="302"/>
      <c r="AE100" s="302"/>
      <c r="AF100" s="303"/>
      <c r="AG100" s="295" t="s">
        <v>287</v>
      </c>
      <c r="AH100" s="296"/>
      <c r="AI100" s="296"/>
      <c r="AJ100" s="296"/>
      <c r="AK100" s="296"/>
      <c r="AL100" s="296"/>
      <c r="AM100" s="296"/>
      <c r="AN100" s="296"/>
      <c r="AO100" s="296"/>
      <c r="AP100" s="296"/>
      <c r="AQ100" s="296"/>
      <c r="AR100" s="296"/>
      <c r="AS100" s="296"/>
      <c r="AT100" s="296"/>
      <c r="AU100" s="297"/>
      <c r="BA100" s="164"/>
    </row>
    <row r="101" spans="2:53" s="146" customFormat="1" ht="12.75" x14ac:dyDescent="0.2">
      <c r="B101" s="168" t="s">
        <v>381</v>
      </c>
      <c r="C101" s="268" t="s">
        <v>280</v>
      </c>
      <c r="D101" s="269"/>
      <c r="E101" s="270"/>
      <c r="G101" s="300" t="s">
        <v>4</v>
      </c>
      <c r="H101" s="300"/>
      <c r="I101" s="300"/>
      <c r="J101" s="300"/>
      <c r="K101" s="300"/>
      <c r="L101" s="300"/>
      <c r="M101" s="300"/>
      <c r="N101" s="300"/>
      <c r="O101" s="300"/>
      <c r="P101" s="300"/>
      <c r="R101" s="294">
        <v>130</v>
      </c>
      <c r="S101" s="294"/>
      <c r="T101" s="294"/>
      <c r="U101" s="294" t="s">
        <v>271</v>
      </c>
      <c r="V101" s="294"/>
      <c r="W101" s="294"/>
      <c r="X101" s="294"/>
      <c r="Y101" s="294"/>
      <c r="Z101" s="294"/>
      <c r="AA101" s="294"/>
      <c r="AC101" s="301" t="s">
        <v>272</v>
      </c>
      <c r="AD101" s="302"/>
      <c r="AE101" s="302"/>
      <c r="AF101" s="303"/>
      <c r="AG101" s="295" t="s">
        <v>289</v>
      </c>
      <c r="AH101" s="296"/>
      <c r="AI101" s="296"/>
      <c r="AJ101" s="296"/>
      <c r="AK101" s="296"/>
      <c r="AL101" s="296"/>
      <c r="AM101" s="296"/>
      <c r="AN101" s="296"/>
      <c r="AO101" s="296"/>
      <c r="AP101" s="296"/>
      <c r="AQ101" s="296"/>
      <c r="AR101" s="296"/>
      <c r="AS101" s="296"/>
      <c r="AT101" s="296"/>
      <c r="AU101" s="297"/>
      <c r="BA101" s="164"/>
    </row>
    <row r="102" spans="2:53" s="146" customFormat="1" ht="12.75" x14ac:dyDescent="0.2">
      <c r="B102" s="168" t="s">
        <v>382</v>
      </c>
      <c r="C102" s="268" t="s">
        <v>282</v>
      </c>
      <c r="D102" s="269"/>
      <c r="E102" s="270"/>
      <c r="G102" s="300" t="s">
        <v>6</v>
      </c>
      <c r="H102" s="300"/>
      <c r="I102" s="300"/>
      <c r="J102" s="300"/>
      <c r="K102" s="300"/>
      <c r="L102" s="300"/>
      <c r="M102" s="300"/>
      <c r="N102" s="300"/>
      <c r="O102" s="300"/>
      <c r="P102" s="300"/>
      <c r="R102" s="294">
        <v>131</v>
      </c>
      <c r="S102" s="294"/>
      <c r="T102" s="294"/>
      <c r="U102" s="294" t="s">
        <v>273</v>
      </c>
      <c r="V102" s="294"/>
      <c r="W102" s="294"/>
      <c r="X102" s="294"/>
      <c r="Y102" s="294"/>
      <c r="Z102" s="294"/>
      <c r="AA102" s="294"/>
      <c r="AC102" s="301" t="s">
        <v>291</v>
      </c>
      <c r="AD102" s="302"/>
      <c r="AE102" s="302"/>
      <c r="AF102" s="303"/>
      <c r="AG102" s="295" t="s">
        <v>292</v>
      </c>
      <c r="AH102" s="296"/>
      <c r="AI102" s="296"/>
      <c r="AJ102" s="296"/>
      <c r="AK102" s="296"/>
      <c r="AL102" s="296"/>
      <c r="AM102" s="296"/>
      <c r="AN102" s="296"/>
      <c r="AO102" s="296"/>
      <c r="AP102" s="296"/>
      <c r="AQ102" s="296"/>
      <c r="AR102" s="296"/>
      <c r="AS102" s="296"/>
      <c r="AT102" s="296"/>
      <c r="AU102" s="297"/>
      <c r="BA102" s="164"/>
    </row>
    <row r="103" spans="2:53" s="146" customFormat="1" ht="12.75" x14ac:dyDescent="0.2">
      <c r="B103" s="168" t="s">
        <v>314</v>
      </c>
      <c r="C103" s="268" t="s">
        <v>284</v>
      </c>
      <c r="D103" s="269"/>
      <c r="E103" s="270"/>
      <c r="G103" s="300" t="s">
        <v>22</v>
      </c>
      <c r="H103" s="300"/>
      <c r="I103" s="300"/>
      <c r="J103" s="300"/>
      <c r="K103" s="300"/>
      <c r="L103" s="300"/>
      <c r="M103" s="300"/>
      <c r="N103" s="300"/>
      <c r="O103" s="300"/>
      <c r="P103" s="300"/>
      <c r="R103" s="294">
        <v>132</v>
      </c>
      <c r="S103" s="294"/>
      <c r="T103" s="294"/>
      <c r="U103" s="294" t="s">
        <v>275</v>
      </c>
      <c r="V103" s="294"/>
      <c r="W103" s="294"/>
      <c r="X103" s="294"/>
      <c r="Y103" s="294"/>
      <c r="Z103" s="294"/>
      <c r="AA103" s="294"/>
      <c r="AC103" s="301" t="s">
        <v>274</v>
      </c>
      <c r="AD103" s="302"/>
      <c r="AE103" s="302"/>
      <c r="AF103" s="303"/>
      <c r="AG103" s="295" t="s">
        <v>294</v>
      </c>
      <c r="AH103" s="296"/>
      <c r="AI103" s="296"/>
      <c r="AJ103" s="296"/>
      <c r="AK103" s="296"/>
      <c r="AL103" s="296"/>
      <c r="AM103" s="296"/>
      <c r="AN103" s="296"/>
      <c r="AO103" s="296"/>
      <c r="AP103" s="296"/>
      <c r="AQ103" s="296"/>
      <c r="AR103" s="296"/>
      <c r="AS103" s="296"/>
      <c r="AT103" s="296"/>
      <c r="AU103" s="297"/>
      <c r="BA103" s="164"/>
    </row>
    <row r="104" spans="2:53" s="146" customFormat="1" ht="14.25" customHeight="1" thickBot="1" x14ac:dyDescent="0.25">
      <c r="B104" s="168" t="s">
        <v>383</v>
      </c>
      <c r="C104" s="268" t="s">
        <v>286</v>
      </c>
      <c r="D104" s="269"/>
      <c r="E104" s="270"/>
      <c r="AC104" s="301" t="s">
        <v>276</v>
      </c>
      <c r="AD104" s="302"/>
      <c r="AE104" s="302"/>
      <c r="AF104" s="303"/>
      <c r="AG104" s="295" t="s">
        <v>296</v>
      </c>
      <c r="AH104" s="296"/>
      <c r="AI104" s="296"/>
      <c r="AJ104" s="296"/>
      <c r="AK104" s="296"/>
      <c r="AL104" s="296"/>
      <c r="AM104" s="296"/>
      <c r="AN104" s="296"/>
      <c r="AO104" s="296"/>
      <c r="AP104" s="296"/>
      <c r="AQ104" s="296"/>
      <c r="AR104" s="296"/>
      <c r="AS104" s="296"/>
      <c r="AT104" s="296"/>
      <c r="AU104" s="297"/>
      <c r="BA104" s="164"/>
    </row>
    <row r="105" spans="2:53" s="146" customFormat="1" ht="14.25" customHeight="1" thickTop="1" thickBot="1" x14ac:dyDescent="0.25">
      <c r="B105" s="168" t="s">
        <v>275</v>
      </c>
      <c r="C105" s="268" t="s">
        <v>288</v>
      </c>
      <c r="D105" s="269"/>
      <c r="E105" s="270"/>
      <c r="G105" s="283" t="s">
        <v>370</v>
      </c>
      <c r="H105" s="284"/>
      <c r="I105" s="284"/>
      <c r="J105" s="252" t="s">
        <v>362</v>
      </c>
      <c r="K105" s="253"/>
      <c r="L105" s="253"/>
      <c r="M105" s="253"/>
      <c r="N105" s="253"/>
      <c r="O105" s="253"/>
      <c r="P105" s="253"/>
      <c r="Q105" s="253"/>
      <c r="R105" s="253"/>
      <c r="S105" s="253"/>
      <c r="T105" s="253"/>
      <c r="U105" s="253"/>
      <c r="V105" s="253"/>
      <c r="W105" s="253"/>
      <c r="X105" s="253"/>
      <c r="Y105" s="253"/>
      <c r="Z105" s="253"/>
      <c r="AA105" s="254"/>
      <c r="AC105" s="301" t="s">
        <v>277</v>
      </c>
      <c r="AD105" s="302"/>
      <c r="AE105" s="302"/>
      <c r="AF105" s="303"/>
      <c r="AG105" s="295" t="s">
        <v>298</v>
      </c>
      <c r="AH105" s="296"/>
      <c r="AI105" s="296"/>
      <c r="AJ105" s="296"/>
      <c r="AK105" s="296"/>
      <c r="AL105" s="296"/>
      <c r="AM105" s="296"/>
      <c r="AN105" s="296"/>
      <c r="AO105" s="296"/>
      <c r="AP105" s="296"/>
      <c r="AQ105" s="296"/>
      <c r="AR105" s="296"/>
      <c r="AS105" s="296"/>
      <c r="AT105" s="296"/>
      <c r="AU105" s="297"/>
      <c r="BA105" s="164"/>
    </row>
    <row r="106" spans="2:53" s="146" customFormat="1" ht="14.25" customHeight="1" thickTop="1" x14ac:dyDescent="0.2">
      <c r="B106" s="168" t="s">
        <v>384</v>
      </c>
      <c r="C106" s="268" t="s">
        <v>290</v>
      </c>
      <c r="D106" s="269"/>
      <c r="E106" s="270"/>
      <c r="G106" s="258" t="s">
        <v>258</v>
      </c>
      <c r="H106" s="259"/>
      <c r="I106" s="259"/>
      <c r="J106" s="259"/>
      <c r="K106" s="259"/>
      <c r="L106" s="259"/>
      <c r="M106" s="259"/>
      <c r="N106" s="259"/>
      <c r="O106" s="259"/>
      <c r="P106" s="259"/>
      <c r="Q106" s="259"/>
      <c r="R106" s="259"/>
      <c r="S106" s="259"/>
      <c r="T106" s="259"/>
      <c r="U106" s="259"/>
      <c r="V106" s="259"/>
      <c r="W106" s="259"/>
      <c r="X106" s="259"/>
      <c r="Y106" s="259"/>
      <c r="Z106" s="259"/>
      <c r="AA106" s="260"/>
      <c r="AC106" s="301" t="s">
        <v>280</v>
      </c>
      <c r="AD106" s="302"/>
      <c r="AE106" s="302"/>
      <c r="AF106" s="303"/>
      <c r="AG106" s="295" t="s">
        <v>300</v>
      </c>
      <c r="AH106" s="296"/>
      <c r="AI106" s="296"/>
      <c r="AJ106" s="296"/>
      <c r="AK106" s="296"/>
      <c r="AL106" s="296"/>
      <c r="AM106" s="296"/>
      <c r="AN106" s="296"/>
      <c r="AO106" s="296"/>
      <c r="AP106" s="296"/>
      <c r="AQ106" s="296"/>
      <c r="AR106" s="296"/>
      <c r="AS106" s="296"/>
      <c r="AT106" s="296"/>
      <c r="AU106" s="297"/>
      <c r="BA106" s="164"/>
    </row>
    <row r="107" spans="2:53" s="146" customFormat="1" ht="14.25" customHeight="1" x14ac:dyDescent="0.25">
      <c r="B107" s="168" t="s">
        <v>385</v>
      </c>
      <c r="C107" s="268" t="s">
        <v>293</v>
      </c>
      <c r="D107" s="269"/>
      <c r="E107" s="270"/>
      <c r="G107" s="319">
        <v>9</v>
      </c>
      <c r="H107" s="319"/>
      <c r="I107" s="319"/>
      <c r="J107" s="311" t="s">
        <v>0</v>
      </c>
      <c r="K107" s="312"/>
      <c r="L107" s="312"/>
      <c r="M107" s="312"/>
      <c r="N107" s="312"/>
      <c r="O107" s="312"/>
      <c r="P107" s="312"/>
      <c r="Q107" s="312"/>
      <c r="R107" s="312"/>
      <c r="S107" s="312"/>
      <c r="T107" s="312"/>
      <c r="U107" s="312"/>
      <c r="V107" s="312"/>
      <c r="W107" s="312"/>
      <c r="X107" s="312"/>
      <c r="Y107" s="312"/>
      <c r="Z107" s="312"/>
      <c r="AA107" s="313"/>
      <c r="AB107" s="164"/>
      <c r="AC107" s="301" t="s">
        <v>282</v>
      </c>
      <c r="AD107" s="302"/>
      <c r="AE107" s="302"/>
      <c r="AF107" s="303"/>
      <c r="AG107" s="295" t="s">
        <v>302</v>
      </c>
      <c r="AH107" s="296"/>
      <c r="AI107" s="296"/>
      <c r="AJ107" s="296"/>
      <c r="AK107" s="296"/>
      <c r="AL107" s="296"/>
      <c r="AM107" s="296"/>
      <c r="AN107" s="296"/>
      <c r="AO107" s="296"/>
      <c r="AP107" s="296"/>
      <c r="AQ107" s="296"/>
      <c r="AR107" s="296"/>
      <c r="AS107" s="296"/>
      <c r="AT107" s="296"/>
      <c r="AU107" s="297"/>
      <c r="BA107" s="164"/>
    </row>
    <row r="108" spans="2:53" s="146" customFormat="1" ht="14.25" customHeight="1" x14ac:dyDescent="0.25">
      <c r="B108" s="168" t="s">
        <v>386</v>
      </c>
      <c r="C108" s="268" t="s">
        <v>295</v>
      </c>
      <c r="D108" s="269"/>
      <c r="E108" s="270"/>
      <c r="G108" s="294">
        <v>10</v>
      </c>
      <c r="H108" s="294"/>
      <c r="I108" s="294"/>
      <c r="J108" s="304" t="s">
        <v>1</v>
      </c>
      <c r="K108" s="305"/>
      <c r="L108" s="305"/>
      <c r="M108" s="305"/>
      <c r="N108" s="305"/>
      <c r="O108" s="305"/>
      <c r="P108" s="305"/>
      <c r="Q108" s="305"/>
      <c r="R108" s="305"/>
      <c r="S108" s="305"/>
      <c r="T108" s="305"/>
      <c r="U108" s="305"/>
      <c r="V108" s="305"/>
      <c r="W108" s="305"/>
      <c r="X108" s="305"/>
      <c r="Y108" s="305"/>
      <c r="Z108" s="305"/>
      <c r="AA108" s="306"/>
      <c r="AC108" s="301" t="s">
        <v>304</v>
      </c>
      <c r="AD108" s="302"/>
      <c r="AE108" s="302"/>
      <c r="AF108" s="303"/>
      <c r="AG108" s="295" t="s">
        <v>305</v>
      </c>
      <c r="AH108" s="296"/>
      <c r="AI108" s="296"/>
      <c r="AJ108" s="296"/>
      <c r="AK108" s="296"/>
      <c r="AL108" s="296"/>
      <c r="AM108" s="296"/>
      <c r="AN108" s="296"/>
      <c r="AO108" s="296"/>
      <c r="AP108" s="296"/>
      <c r="AQ108" s="296"/>
      <c r="AR108" s="296"/>
      <c r="AS108" s="296"/>
      <c r="AT108" s="296"/>
      <c r="AU108" s="297"/>
      <c r="AV108" s="164"/>
      <c r="AW108" s="164"/>
      <c r="BA108" s="164"/>
    </row>
    <row r="109" spans="2:53" s="146" customFormat="1" ht="14.25" customHeight="1" x14ac:dyDescent="0.25">
      <c r="B109" s="168" t="s">
        <v>387</v>
      </c>
      <c r="C109" s="268" t="s">
        <v>297</v>
      </c>
      <c r="D109" s="269"/>
      <c r="E109" s="270"/>
      <c r="G109" s="294">
        <v>11</v>
      </c>
      <c r="H109" s="294"/>
      <c r="I109" s="294"/>
      <c r="J109" s="304" t="s">
        <v>7</v>
      </c>
      <c r="K109" s="305"/>
      <c r="L109" s="305"/>
      <c r="M109" s="305"/>
      <c r="N109" s="305"/>
      <c r="O109" s="305"/>
      <c r="P109" s="305"/>
      <c r="Q109" s="305"/>
      <c r="R109" s="305"/>
      <c r="S109" s="305"/>
      <c r="T109" s="305"/>
      <c r="U109" s="305"/>
      <c r="V109" s="305"/>
      <c r="W109" s="305"/>
      <c r="X109" s="305"/>
      <c r="Y109" s="305"/>
      <c r="Z109" s="305"/>
      <c r="AA109" s="306"/>
      <c r="AC109" s="301" t="s">
        <v>284</v>
      </c>
      <c r="AD109" s="302"/>
      <c r="AE109" s="302"/>
      <c r="AF109" s="303"/>
      <c r="AG109" s="295" t="s">
        <v>307</v>
      </c>
      <c r="AH109" s="296"/>
      <c r="AI109" s="296"/>
      <c r="AJ109" s="296"/>
      <c r="AK109" s="296"/>
      <c r="AL109" s="296"/>
      <c r="AM109" s="296"/>
      <c r="AN109" s="296"/>
      <c r="AO109" s="296"/>
      <c r="AP109" s="296"/>
      <c r="AQ109" s="296"/>
      <c r="AR109" s="296"/>
      <c r="AS109" s="296"/>
      <c r="AT109" s="296"/>
      <c r="AU109" s="297"/>
      <c r="BA109" s="164"/>
    </row>
    <row r="110" spans="2:53" s="146" customFormat="1" ht="14.25" customHeight="1" x14ac:dyDescent="0.25">
      <c r="B110" s="168" t="s">
        <v>267</v>
      </c>
      <c r="C110" s="268" t="s">
        <v>299</v>
      </c>
      <c r="D110" s="269"/>
      <c r="E110" s="270"/>
      <c r="G110" s="294">
        <v>12</v>
      </c>
      <c r="H110" s="294"/>
      <c r="I110" s="294"/>
      <c r="J110" s="304" t="s">
        <v>363</v>
      </c>
      <c r="K110" s="305"/>
      <c r="L110" s="305"/>
      <c r="M110" s="305"/>
      <c r="N110" s="305"/>
      <c r="O110" s="305"/>
      <c r="P110" s="305"/>
      <c r="Q110" s="305"/>
      <c r="R110" s="305"/>
      <c r="S110" s="305"/>
      <c r="T110" s="305"/>
      <c r="U110" s="305"/>
      <c r="V110" s="305"/>
      <c r="W110" s="305"/>
      <c r="X110" s="305"/>
      <c r="Y110" s="305"/>
      <c r="Z110" s="305"/>
      <c r="AA110" s="306"/>
      <c r="AC110" s="301" t="s">
        <v>286</v>
      </c>
      <c r="AD110" s="302"/>
      <c r="AE110" s="302"/>
      <c r="AF110" s="303"/>
      <c r="AG110" s="295" t="s">
        <v>309</v>
      </c>
      <c r="AH110" s="296"/>
      <c r="AI110" s="296"/>
      <c r="AJ110" s="296"/>
      <c r="AK110" s="296"/>
      <c r="AL110" s="296"/>
      <c r="AM110" s="296"/>
      <c r="AN110" s="296"/>
      <c r="AO110" s="296"/>
      <c r="AP110" s="296"/>
      <c r="AQ110" s="296"/>
      <c r="AR110" s="296"/>
      <c r="AS110" s="296"/>
      <c r="AT110" s="296"/>
      <c r="AU110" s="297"/>
      <c r="BA110" s="164"/>
    </row>
    <row r="111" spans="2:53" s="146" customFormat="1" ht="14.25" customHeight="1" x14ac:dyDescent="0.25">
      <c r="B111" s="168" t="s">
        <v>388</v>
      </c>
      <c r="C111" s="268" t="s">
        <v>301</v>
      </c>
      <c r="D111" s="269"/>
      <c r="E111" s="270"/>
      <c r="G111" s="294">
        <v>13</v>
      </c>
      <c r="H111" s="294"/>
      <c r="I111" s="294"/>
      <c r="J111" s="304" t="s">
        <v>364</v>
      </c>
      <c r="K111" s="305"/>
      <c r="L111" s="305"/>
      <c r="M111" s="305"/>
      <c r="N111" s="305"/>
      <c r="O111" s="305"/>
      <c r="P111" s="305"/>
      <c r="Q111" s="305"/>
      <c r="R111" s="305"/>
      <c r="S111" s="305"/>
      <c r="T111" s="305"/>
      <c r="U111" s="305"/>
      <c r="V111" s="305"/>
      <c r="W111" s="305"/>
      <c r="X111" s="305"/>
      <c r="Y111" s="305"/>
      <c r="Z111" s="305"/>
      <c r="AA111" s="306"/>
      <c r="AC111" s="301" t="s">
        <v>279</v>
      </c>
      <c r="AD111" s="302"/>
      <c r="AE111" s="302"/>
      <c r="AF111" s="303"/>
      <c r="AG111" s="295" t="s">
        <v>310</v>
      </c>
      <c r="AH111" s="296"/>
      <c r="AI111" s="296"/>
      <c r="AJ111" s="296"/>
      <c r="AK111" s="296"/>
      <c r="AL111" s="296"/>
      <c r="AM111" s="296"/>
      <c r="AN111" s="296"/>
      <c r="AO111" s="296"/>
      <c r="AP111" s="296"/>
      <c r="AQ111" s="296"/>
      <c r="AR111" s="296"/>
      <c r="AS111" s="296"/>
      <c r="AT111" s="296"/>
      <c r="AU111" s="297"/>
      <c r="BA111" s="164"/>
    </row>
    <row r="112" spans="2:53" s="146" customFormat="1" ht="14.25" customHeight="1" x14ac:dyDescent="0.25">
      <c r="B112" s="168" t="s">
        <v>389</v>
      </c>
      <c r="C112" s="268" t="s">
        <v>303</v>
      </c>
      <c r="D112" s="269"/>
      <c r="E112" s="270"/>
      <c r="G112" s="294">
        <v>35</v>
      </c>
      <c r="H112" s="294"/>
      <c r="I112" s="294"/>
      <c r="J112" s="304" t="s">
        <v>365</v>
      </c>
      <c r="K112" s="305"/>
      <c r="L112" s="305"/>
      <c r="M112" s="305"/>
      <c r="N112" s="305"/>
      <c r="O112" s="305"/>
      <c r="P112" s="305"/>
      <c r="Q112" s="305"/>
      <c r="R112" s="305"/>
      <c r="S112" s="305"/>
      <c r="T112" s="305"/>
      <c r="U112" s="305"/>
      <c r="V112" s="305"/>
      <c r="W112" s="305"/>
      <c r="X112" s="305"/>
      <c r="Y112" s="305"/>
      <c r="Z112" s="305"/>
      <c r="AA112" s="306"/>
      <c r="AC112" s="301" t="s">
        <v>288</v>
      </c>
      <c r="AD112" s="302"/>
      <c r="AE112" s="302"/>
      <c r="AF112" s="303"/>
      <c r="AG112" s="295" t="s">
        <v>312</v>
      </c>
      <c r="AH112" s="296"/>
      <c r="AI112" s="296"/>
      <c r="AJ112" s="296"/>
      <c r="AK112" s="296"/>
      <c r="AL112" s="296"/>
      <c r="AM112" s="296"/>
      <c r="AN112" s="296"/>
      <c r="AO112" s="296"/>
      <c r="AP112" s="296"/>
      <c r="AQ112" s="296"/>
      <c r="AR112" s="296"/>
      <c r="AS112" s="296"/>
      <c r="AT112" s="296"/>
      <c r="AU112" s="297"/>
      <c r="BA112" s="164"/>
    </row>
    <row r="113" spans="2:53" s="146" customFormat="1" ht="14.25" customHeight="1" x14ac:dyDescent="0.25">
      <c r="B113" s="168" t="s">
        <v>390</v>
      </c>
      <c r="C113" s="268" t="s">
        <v>306</v>
      </c>
      <c r="D113" s="269"/>
      <c r="E113" s="270"/>
      <c r="G113" s="294">
        <v>36</v>
      </c>
      <c r="H113" s="294"/>
      <c r="I113" s="294"/>
      <c r="J113" s="304" t="s">
        <v>452</v>
      </c>
      <c r="K113" s="305"/>
      <c r="L113" s="305"/>
      <c r="M113" s="305"/>
      <c r="N113" s="305"/>
      <c r="O113" s="305"/>
      <c r="P113" s="305"/>
      <c r="Q113" s="305"/>
      <c r="R113" s="305"/>
      <c r="S113" s="305"/>
      <c r="T113" s="305"/>
      <c r="U113" s="305"/>
      <c r="V113" s="305"/>
      <c r="W113" s="305"/>
      <c r="X113" s="305"/>
      <c r="Y113" s="305"/>
      <c r="Z113" s="305"/>
      <c r="AA113" s="306"/>
      <c r="AC113" s="301" t="s">
        <v>293</v>
      </c>
      <c r="AD113" s="302"/>
      <c r="AE113" s="302"/>
      <c r="AF113" s="303"/>
      <c r="AG113" s="295" t="s">
        <v>314</v>
      </c>
      <c r="AH113" s="296"/>
      <c r="AI113" s="296"/>
      <c r="AJ113" s="296"/>
      <c r="AK113" s="296"/>
      <c r="AL113" s="296"/>
      <c r="AM113" s="296"/>
      <c r="AN113" s="296"/>
      <c r="AO113" s="296"/>
      <c r="AP113" s="296"/>
      <c r="AQ113" s="296"/>
      <c r="AR113" s="296"/>
      <c r="AS113" s="296"/>
      <c r="AT113" s="296"/>
      <c r="AU113" s="297"/>
      <c r="BA113" s="164"/>
    </row>
    <row r="114" spans="2:53" s="146" customFormat="1" ht="14.25" customHeight="1" x14ac:dyDescent="0.25">
      <c r="B114" s="168" t="s">
        <v>391</v>
      </c>
      <c r="C114" s="268" t="s">
        <v>308</v>
      </c>
      <c r="D114" s="269"/>
      <c r="E114" s="270"/>
      <c r="G114" s="294">
        <v>37</v>
      </c>
      <c r="H114" s="294"/>
      <c r="I114" s="294"/>
      <c r="J114" s="304" t="s">
        <v>366</v>
      </c>
      <c r="K114" s="305"/>
      <c r="L114" s="305"/>
      <c r="M114" s="305"/>
      <c r="N114" s="305"/>
      <c r="O114" s="305"/>
      <c r="P114" s="305"/>
      <c r="Q114" s="305"/>
      <c r="R114" s="305"/>
      <c r="S114" s="305"/>
      <c r="T114" s="305"/>
      <c r="U114" s="305"/>
      <c r="V114" s="305"/>
      <c r="W114" s="305"/>
      <c r="X114" s="305"/>
      <c r="Y114" s="305"/>
      <c r="Z114" s="305"/>
      <c r="AA114" s="306"/>
      <c r="AC114" s="301" t="s">
        <v>295</v>
      </c>
      <c r="AD114" s="302"/>
      <c r="AE114" s="302"/>
      <c r="AF114" s="303"/>
      <c r="AG114" s="295" t="s">
        <v>316</v>
      </c>
      <c r="AH114" s="296"/>
      <c r="AI114" s="296"/>
      <c r="AJ114" s="296"/>
      <c r="AK114" s="296"/>
      <c r="AL114" s="296"/>
      <c r="AM114" s="296"/>
      <c r="AN114" s="296"/>
      <c r="AO114" s="296"/>
      <c r="AP114" s="296"/>
      <c r="AQ114" s="296"/>
      <c r="AR114" s="296"/>
      <c r="AS114" s="296"/>
      <c r="AT114" s="296"/>
      <c r="AU114" s="297"/>
      <c r="BA114" s="164"/>
    </row>
    <row r="115" spans="2:53" s="146" customFormat="1" ht="14.25" customHeight="1" x14ac:dyDescent="0.25">
      <c r="B115" s="168" t="s">
        <v>392</v>
      </c>
      <c r="C115" s="268" t="s">
        <v>291</v>
      </c>
      <c r="D115" s="269"/>
      <c r="E115" s="270"/>
      <c r="G115" s="294">
        <v>40</v>
      </c>
      <c r="H115" s="294"/>
      <c r="I115" s="294"/>
      <c r="J115" s="304" t="s">
        <v>21</v>
      </c>
      <c r="K115" s="305"/>
      <c r="L115" s="305"/>
      <c r="M115" s="305"/>
      <c r="N115" s="305"/>
      <c r="O115" s="305"/>
      <c r="P115" s="305"/>
      <c r="Q115" s="305"/>
      <c r="R115" s="305"/>
      <c r="S115" s="305"/>
      <c r="T115" s="305"/>
      <c r="U115" s="305"/>
      <c r="V115" s="305"/>
      <c r="W115" s="305"/>
      <c r="X115" s="305"/>
      <c r="Y115" s="305"/>
      <c r="Z115" s="305"/>
      <c r="AA115" s="306"/>
      <c r="AC115" s="301" t="s">
        <v>297</v>
      </c>
      <c r="AD115" s="302"/>
      <c r="AE115" s="302"/>
      <c r="AF115" s="303"/>
      <c r="AG115" s="295" t="s">
        <v>318</v>
      </c>
      <c r="AH115" s="296"/>
      <c r="AI115" s="296"/>
      <c r="AJ115" s="296"/>
      <c r="AK115" s="296"/>
      <c r="AL115" s="296"/>
      <c r="AM115" s="296"/>
      <c r="AN115" s="296"/>
      <c r="AO115" s="296"/>
      <c r="AP115" s="296"/>
      <c r="AQ115" s="296"/>
      <c r="AR115" s="296"/>
      <c r="AS115" s="296"/>
      <c r="AT115" s="296"/>
      <c r="AU115" s="297"/>
      <c r="BA115" s="164"/>
    </row>
    <row r="116" spans="2:53" s="146" customFormat="1" ht="14.25" customHeight="1" x14ac:dyDescent="0.25">
      <c r="B116" s="168" t="s">
        <v>269</v>
      </c>
      <c r="C116" s="268" t="s">
        <v>311</v>
      </c>
      <c r="D116" s="269"/>
      <c r="E116" s="270"/>
      <c r="G116" s="294">
        <v>45</v>
      </c>
      <c r="H116" s="294"/>
      <c r="I116" s="294"/>
      <c r="J116" s="304" t="s">
        <v>367</v>
      </c>
      <c r="K116" s="305"/>
      <c r="L116" s="305"/>
      <c r="M116" s="305"/>
      <c r="N116" s="305"/>
      <c r="O116" s="305"/>
      <c r="P116" s="305"/>
      <c r="Q116" s="305"/>
      <c r="R116" s="305"/>
      <c r="S116" s="305"/>
      <c r="T116" s="305"/>
      <c r="U116" s="305"/>
      <c r="V116" s="305"/>
      <c r="W116" s="305"/>
      <c r="X116" s="305"/>
      <c r="Y116" s="305"/>
      <c r="Z116" s="305"/>
      <c r="AA116" s="306"/>
      <c r="AC116" s="301" t="s">
        <v>299</v>
      </c>
      <c r="AD116" s="302"/>
      <c r="AE116" s="302"/>
      <c r="AF116" s="303"/>
      <c r="AG116" s="295" t="s">
        <v>275</v>
      </c>
      <c r="AH116" s="296"/>
      <c r="AI116" s="296"/>
      <c r="AJ116" s="296"/>
      <c r="AK116" s="296"/>
      <c r="AL116" s="296"/>
      <c r="AM116" s="296"/>
      <c r="AN116" s="296"/>
      <c r="AO116" s="296"/>
      <c r="AP116" s="296"/>
      <c r="AQ116" s="296"/>
      <c r="AR116" s="296"/>
      <c r="AS116" s="296"/>
      <c r="AT116" s="296"/>
      <c r="AU116" s="297"/>
      <c r="BA116" s="164"/>
    </row>
    <row r="117" spans="2:53" s="146" customFormat="1" ht="14.25" customHeight="1" x14ac:dyDescent="0.2">
      <c r="B117" s="168" t="s">
        <v>393</v>
      </c>
      <c r="C117" s="268" t="s">
        <v>313</v>
      </c>
      <c r="D117" s="269"/>
      <c r="E117" s="270"/>
      <c r="AC117" s="301" t="s">
        <v>303</v>
      </c>
      <c r="AD117" s="302"/>
      <c r="AE117" s="302"/>
      <c r="AF117" s="303"/>
      <c r="AG117" s="295" t="s">
        <v>321</v>
      </c>
      <c r="AH117" s="296"/>
      <c r="AI117" s="296"/>
      <c r="AJ117" s="296"/>
      <c r="AK117" s="296"/>
      <c r="AL117" s="296"/>
      <c r="AM117" s="296"/>
      <c r="AN117" s="296"/>
      <c r="AO117" s="296"/>
      <c r="AP117" s="296"/>
      <c r="AQ117" s="296"/>
      <c r="AR117" s="296"/>
      <c r="AS117" s="296"/>
      <c r="AT117" s="296"/>
      <c r="AU117" s="297"/>
      <c r="BA117" s="164"/>
    </row>
    <row r="118" spans="2:53" s="146" customFormat="1" ht="14.25" customHeight="1" thickBot="1" x14ac:dyDescent="0.25">
      <c r="B118" s="168" t="s">
        <v>394</v>
      </c>
      <c r="C118" s="268" t="s">
        <v>315</v>
      </c>
      <c r="D118" s="269"/>
      <c r="E118" s="270"/>
      <c r="BA118" s="164"/>
    </row>
    <row r="119" spans="2:53" s="146" customFormat="1" ht="14.25" customHeight="1" thickTop="1" thickBot="1" x14ac:dyDescent="0.25">
      <c r="B119" s="168" t="s">
        <v>395</v>
      </c>
      <c r="C119" s="268" t="s">
        <v>317</v>
      </c>
      <c r="D119" s="269"/>
      <c r="E119" s="270"/>
      <c r="G119" s="285" t="s">
        <v>13</v>
      </c>
      <c r="H119" s="253"/>
      <c r="I119" s="253"/>
      <c r="J119" s="310"/>
      <c r="K119" s="262" t="s">
        <v>324</v>
      </c>
      <c r="L119" s="262"/>
      <c r="M119" s="262"/>
      <c r="N119" s="262"/>
      <c r="O119" s="262"/>
      <c r="P119" s="262"/>
      <c r="Q119" s="262"/>
      <c r="R119" s="314"/>
      <c r="BA119" s="164"/>
    </row>
    <row r="120" spans="2:53" s="146" customFormat="1" ht="14.25" customHeight="1" thickTop="1" x14ac:dyDescent="0.2">
      <c r="B120" s="168" t="s">
        <v>396</v>
      </c>
      <c r="C120" s="268" t="s">
        <v>319</v>
      </c>
      <c r="D120" s="269"/>
      <c r="E120" s="270"/>
      <c r="G120" s="315" t="s">
        <v>258</v>
      </c>
      <c r="H120" s="316"/>
      <c r="I120" s="316"/>
      <c r="J120" s="316"/>
      <c r="K120" s="316"/>
      <c r="L120" s="316"/>
      <c r="M120" s="316"/>
      <c r="N120" s="316"/>
      <c r="O120" s="316"/>
      <c r="P120" s="316"/>
      <c r="Q120" s="316"/>
      <c r="R120" s="317"/>
      <c r="BA120" s="164"/>
    </row>
    <row r="121" spans="2:53" s="146" customFormat="1" ht="14.25" customHeight="1" x14ac:dyDescent="0.2">
      <c r="B121" s="168" t="s">
        <v>397</v>
      </c>
      <c r="C121" s="268" t="s">
        <v>320</v>
      </c>
      <c r="D121" s="269"/>
      <c r="E121" s="270"/>
      <c r="G121" s="298" t="s">
        <v>327</v>
      </c>
      <c r="H121" s="298"/>
      <c r="I121" s="298"/>
      <c r="J121" s="298"/>
      <c r="K121" s="299" t="s">
        <v>328</v>
      </c>
      <c r="L121" s="299"/>
      <c r="M121" s="299"/>
      <c r="N121" s="299"/>
      <c r="O121" s="299"/>
      <c r="P121" s="299"/>
      <c r="Q121" s="299"/>
      <c r="R121" s="299"/>
      <c r="BA121" s="164"/>
    </row>
    <row r="122" spans="2:53" s="146" customFormat="1" ht="14.25" customHeight="1" x14ac:dyDescent="0.2">
      <c r="B122" s="168" t="s">
        <v>398</v>
      </c>
      <c r="C122" s="268" t="s">
        <v>322</v>
      </c>
      <c r="D122" s="269"/>
      <c r="E122" s="270"/>
      <c r="G122" s="298" t="s">
        <v>330</v>
      </c>
      <c r="H122" s="298"/>
      <c r="I122" s="298"/>
      <c r="J122" s="298"/>
      <c r="K122" s="299" t="s">
        <v>331</v>
      </c>
      <c r="L122" s="299"/>
      <c r="M122" s="299"/>
      <c r="N122" s="299"/>
      <c r="O122" s="299"/>
      <c r="P122" s="299"/>
      <c r="Q122" s="299"/>
      <c r="R122" s="299"/>
      <c r="BA122" s="164"/>
    </row>
    <row r="123" spans="2:53" s="146" customFormat="1" ht="14.25" customHeight="1" x14ac:dyDescent="0.2">
      <c r="B123" s="168" t="s">
        <v>399</v>
      </c>
      <c r="C123" s="268" t="s">
        <v>323</v>
      </c>
      <c r="D123" s="269"/>
      <c r="E123" s="270"/>
      <c r="G123" s="298" t="s">
        <v>333</v>
      </c>
      <c r="H123" s="298"/>
      <c r="I123" s="298"/>
      <c r="J123" s="298"/>
      <c r="K123" s="299" t="s">
        <v>334</v>
      </c>
      <c r="L123" s="299"/>
      <c r="M123" s="299"/>
      <c r="N123" s="299"/>
      <c r="O123" s="299"/>
      <c r="P123" s="299"/>
      <c r="Q123" s="299"/>
      <c r="R123" s="299"/>
      <c r="BA123" s="164"/>
    </row>
    <row r="124" spans="2:53" s="146" customFormat="1" ht="14.25" customHeight="1" x14ac:dyDescent="0.2">
      <c r="B124" s="168" t="s">
        <v>400</v>
      </c>
      <c r="C124" s="268" t="s">
        <v>325</v>
      </c>
      <c r="D124" s="269"/>
      <c r="E124" s="270"/>
      <c r="G124" s="298" t="s">
        <v>336</v>
      </c>
      <c r="H124" s="298"/>
      <c r="I124" s="298"/>
      <c r="J124" s="298"/>
      <c r="K124" s="299" t="s">
        <v>337</v>
      </c>
      <c r="L124" s="299"/>
      <c r="M124" s="299"/>
      <c r="N124" s="299"/>
      <c r="O124" s="299"/>
      <c r="P124" s="299"/>
      <c r="Q124" s="299"/>
      <c r="R124" s="299"/>
      <c r="BA124" s="164"/>
    </row>
    <row r="125" spans="2:53" s="146" customFormat="1" ht="14.25" customHeight="1" x14ac:dyDescent="0.2">
      <c r="B125" s="168" t="s">
        <v>401</v>
      </c>
      <c r="C125" s="268" t="s">
        <v>326</v>
      </c>
      <c r="D125" s="269"/>
      <c r="E125" s="270"/>
      <c r="G125" s="298" t="s">
        <v>339</v>
      </c>
      <c r="H125" s="298"/>
      <c r="I125" s="298"/>
      <c r="J125" s="298"/>
      <c r="K125" s="299" t="s">
        <v>340</v>
      </c>
      <c r="L125" s="299"/>
      <c r="M125" s="299"/>
      <c r="N125" s="299"/>
      <c r="O125" s="299"/>
      <c r="P125" s="299"/>
      <c r="Q125" s="299"/>
      <c r="R125" s="299"/>
      <c r="BA125" s="164"/>
    </row>
    <row r="126" spans="2:53" s="146" customFormat="1" ht="14.25" customHeight="1" x14ac:dyDescent="0.2">
      <c r="B126" s="168" t="s">
        <v>294</v>
      </c>
      <c r="C126" s="268" t="s">
        <v>329</v>
      </c>
      <c r="D126" s="269"/>
      <c r="E126" s="270"/>
      <c r="G126" s="298" t="s">
        <v>342</v>
      </c>
      <c r="H126" s="298"/>
      <c r="I126" s="298"/>
      <c r="J126" s="298"/>
      <c r="K126" s="299" t="s">
        <v>343</v>
      </c>
      <c r="L126" s="299"/>
      <c r="M126" s="299"/>
      <c r="N126" s="299"/>
      <c r="O126" s="299"/>
      <c r="P126" s="299"/>
      <c r="Q126" s="299"/>
      <c r="R126" s="299"/>
      <c r="BA126" s="164"/>
    </row>
    <row r="127" spans="2:53" s="146" customFormat="1" ht="14.25" customHeight="1" x14ac:dyDescent="0.2">
      <c r="B127" s="168" t="s">
        <v>402</v>
      </c>
      <c r="C127" s="268" t="s">
        <v>332</v>
      </c>
      <c r="D127" s="269"/>
      <c r="E127" s="270"/>
      <c r="G127" s="298" t="s">
        <v>345</v>
      </c>
      <c r="H127" s="298"/>
      <c r="I127" s="298"/>
      <c r="J127" s="298"/>
      <c r="K127" s="299" t="s">
        <v>207</v>
      </c>
      <c r="L127" s="299"/>
      <c r="M127" s="299"/>
      <c r="N127" s="299"/>
      <c r="O127" s="299"/>
      <c r="P127" s="299"/>
      <c r="Q127" s="299"/>
      <c r="R127" s="299"/>
      <c r="BA127" s="164"/>
    </row>
    <row r="128" spans="2:53" s="146" customFormat="1" ht="14.25" customHeight="1" x14ac:dyDescent="0.2">
      <c r="B128" s="168" t="s">
        <v>316</v>
      </c>
      <c r="C128" s="268" t="s">
        <v>335</v>
      </c>
      <c r="D128" s="269"/>
      <c r="E128" s="270"/>
      <c r="BA128" s="164"/>
    </row>
    <row r="129" spans="2:53" s="146" customFormat="1" ht="14.25" customHeight="1" x14ac:dyDescent="0.2">
      <c r="B129" s="168" t="s">
        <v>318</v>
      </c>
      <c r="C129" s="268" t="s">
        <v>338</v>
      </c>
      <c r="D129" s="269"/>
      <c r="E129" s="270"/>
      <c r="BA129" s="164"/>
    </row>
    <row r="130" spans="2:53" s="146" customFormat="1" ht="14.25" customHeight="1" x14ac:dyDescent="0.2">
      <c r="B130" s="168" t="s">
        <v>403</v>
      </c>
      <c r="C130" s="268" t="s">
        <v>341</v>
      </c>
      <c r="D130" s="269"/>
      <c r="E130" s="270"/>
      <c r="BA130" s="164"/>
    </row>
    <row r="131" spans="2:53" s="146" customFormat="1" ht="14.25" customHeight="1" x14ac:dyDescent="0.2">
      <c r="B131" s="168" t="s">
        <v>404</v>
      </c>
      <c r="C131" s="268" t="s">
        <v>344</v>
      </c>
      <c r="D131" s="269"/>
      <c r="E131" s="270"/>
      <c r="BA131" s="164"/>
    </row>
    <row r="132" spans="2:53" s="146" customFormat="1" ht="14.25" customHeight="1" x14ac:dyDescent="0.2">
      <c r="B132" s="168" t="s">
        <v>405</v>
      </c>
      <c r="C132" s="268" t="s">
        <v>346</v>
      </c>
      <c r="D132" s="269"/>
      <c r="E132" s="270"/>
      <c r="BA132" s="164"/>
    </row>
    <row r="133" spans="2:53" s="146" customFormat="1" ht="14.25" customHeight="1" x14ac:dyDescent="0.2">
      <c r="B133" s="168" t="s">
        <v>312</v>
      </c>
      <c r="C133" s="268" t="s">
        <v>304</v>
      </c>
      <c r="D133" s="269"/>
      <c r="E133" s="270"/>
      <c r="BA133" s="164"/>
    </row>
    <row r="134" spans="2:53" s="146" customFormat="1" ht="14.25" customHeight="1" x14ac:dyDescent="0.2">
      <c r="B134" s="168" t="s">
        <v>406</v>
      </c>
      <c r="C134" s="268" t="s">
        <v>347</v>
      </c>
      <c r="D134" s="269"/>
      <c r="E134" s="270"/>
      <c r="BA134" s="164"/>
    </row>
    <row r="135" spans="2:53" s="146" customFormat="1" ht="14.25" customHeight="1" x14ac:dyDescent="0.2">
      <c r="B135" s="168" t="s">
        <v>407</v>
      </c>
      <c r="C135" s="268" t="s">
        <v>348</v>
      </c>
      <c r="D135" s="269"/>
      <c r="E135" s="270"/>
      <c r="BA135" s="164"/>
    </row>
    <row r="136" spans="2:53" s="146" customFormat="1" ht="14.25" customHeight="1" x14ac:dyDescent="0.2">
      <c r="B136" s="168" t="s">
        <v>408</v>
      </c>
      <c r="C136" s="268" t="s">
        <v>349</v>
      </c>
      <c r="D136" s="269"/>
      <c r="E136" s="270"/>
      <c r="BA136" s="164"/>
    </row>
    <row r="137" spans="2:53" s="146" customFormat="1" ht="14.25" customHeight="1" x14ac:dyDescent="0.2">
      <c r="B137" s="168" t="s">
        <v>409</v>
      </c>
      <c r="C137" s="268" t="s">
        <v>350</v>
      </c>
      <c r="D137" s="269"/>
      <c r="E137" s="270"/>
      <c r="BA137" s="164"/>
    </row>
    <row r="138" spans="2:53" s="146" customFormat="1" ht="14.25" customHeight="1" x14ac:dyDescent="0.2">
      <c r="B138" s="168" t="s">
        <v>410</v>
      </c>
      <c r="C138" s="268" t="s">
        <v>351</v>
      </c>
      <c r="D138" s="269"/>
      <c r="E138" s="270"/>
      <c r="BA138" s="164"/>
    </row>
    <row r="139" spans="2:53" s="146" customFormat="1" ht="14.25" customHeight="1" x14ac:dyDescent="0.2">
      <c r="B139" s="168" t="s">
        <v>411</v>
      </c>
      <c r="C139" s="268" t="s">
        <v>352</v>
      </c>
      <c r="D139" s="269"/>
      <c r="E139" s="270"/>
      <c r="BA139" s="164"/>
    </row>
    <row r="140" spans="2:53" s="146" customFormat="1" ht="14.25" customHeight="1" x14ac:dyDescent="0.2">
      <c r="B140" s="168" t="s">
        <v>289</v>
      </c>
      <c r="C140" s="268" t="s">
        <v>353</v>
      </c>
      <c r="D140" s="269"/>
      <c r="E140" s="270"/>
      <c r="BA140" s="164"/>
    </row>
    <row r="141" spans="2:53" s="146" customFormat="1" ht="14.25" customHeight="1" x14ac:dyDescent="0.2">
      <c r="B141" s="168" t="s">
        <v>300</v>
      </c>
      <c r="C141" s="268" t="s">
        <v>354</v>
      </c>
      <c r="D141" s="269"/>
      <c r="E141" s="270"/>
      <c r="BA141" s="164"/>
    </row>
    <row r="142" spans="2:53" s="146" customFormat="1" ht="14.25" customHeight="1" x14ac:dyDescent="0.2">
      <c r="B142" s="168" t="s">
        <v>412</v>
      </c>
      <c r="C142" s="268" t="s">
        <v>355</v>
      </c>
      <c r="D142" s="269"/>
      <c r="E142" s="270"/>
      <c r="BA142" s="164"/>
    </row>
    <row r="143" spans="2:53" s="146" customFormat="1" ht="14.25" customHeight="1" x14ac:dyDescent="0.2">
      <c r="B143" s="168" t="s">
        <v>292</v>
      </c>
      <c r="C143" s="268" t="s">
        <v>356</v>
      </c>
      <c r="D143" s="269"/>
      <c r="E143" s="270"/>
      <c r="BA143" s="164"/>
    </row>
    <row r="144" spans="2:53" s="146" customFormat="1" ht="14.25" customHeight="1" x14ac:dyDescent="0.2">
      <c r="B144" s="168" t="s">
        <v>287</v>
      </c>
      <c r="C144" s="268" t="s">
        <v>357</v>
      </c>
      <c r="D144" s="269"/>
      <c r="E144" s="270"/>
      <c r="Z144" s="50"/>
      <c r="AA144" s="50"/>
      <c r="AB144" s="50"/>
      <c r="BA144" s="164"/>
    </row>
    <row r="145" spans="2:54" s="146" customFormat="1" ht="14.25" customHeight="1" x14ac:dyDescent="0.2">
      <c r="B145" s="168" t="s">
        <v>413</v>
      </c>
      <c r="C145" s="268" t="s">
        <v>358</v>
      </c>
      <c r="D145" s="269"/>
      <c r="E145" s="270"/>
      <c r="Z145" s="50"/>
      <c r="AA145" s="50"/>
      <c r="AB145" s="50"/>
      <c r="BA145" s="164"/>
    </row>
    <row r="146" spans="2:54" s="146" customFormat="1" ht="14.25" customHeight="1" x14ac:dyDescent="0.2">
      <c r="B146" s="168" t="s">
        <v>285</v>
      </c>
      <c r="C146" s="268" t="s">
        <v>359</v>
      </c>
      <c r="D146" s="269"/>
      <c r="E146" s="270"/>
      <c r="Z146" s="50"/>
      <c r="AA146" s="50"/>
      <c r="AB146" s="50"/>
      <c r="BA146" s="164"/>
    </row>
    <row r="147" spans="2:54" s="146" customFormat="1" ht="14.25" customHeight="1" x14ac:dyDescent="0.2">
      <c r="B147" s="168" t="s">
        <v>414</v>
      </c>
      <c r="C147" s="268" t="s">
        <v>360</v>
      </c>
      <c r="D147" s="269"/>
      <c r="E147" s="270"/>
      <c r="Z147" s="50"/>
      <c r="AA147" s="50"/>
      <c r="AB147" s="50"/>
      <c r="BA147" s="164"/>
    </row>
    <row r="148" spans="2:54" s="146" customFormat="1" ht="14.25" customHeight="1" x14ac:dyDescent="0.2">
      <c r="B148" s="169" t="s">
        <v>415</v>
      </c>
      <c r="C148" s="268" t="s">
        <v>361</v>
      </c>
      <c r="D148" s="269"/>
      <c r="E148" s="270"/>
      <c r="Z148" s="50"/>
      <c r="AA148" s="50"/>
      <c r="AB148" s="50"/>
      <c r="BA148" s="164"/>
    </row>
    <row r="149" spans="2:54" x14ac:dyDescent="0.2">
      <c r="G149" s="146"/>
      <c r="H149" s="146"/>
      <c r="I149" s="146"/>
      <c r="J149" s="146"/>
      <c r="K149" s="146"/>
      <c r="L149" s="146"/>
      <c r="M149" s="146"/>
      <c r="N149" s="146"/>
      <c r="O149" s="146"/>
      <c r="P149" s="146"/>
      <c r="Q149" s="146"/>
      <c r="R149" s="146"/>
      <c r="S149" s="146"/>
      <c r="T149" s="146"/>
      <c r="U149" s="146"/>
      <c r="V149" s="146"/>
      <c r="W149" s="146"/>
      <c r="X149" s="146"/>
      <c r="Y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Y149" s="146"/>
      <c r="AZ149" s="146"/>
      <c r="BA149" s="164"/>
      <c r="BB149" s="146"/>
    </row>
    <row r="150" spans="2:54" x14ac:dyDescent="0.2">
      <c r="G150" s="146"/>
      <c r="H150" s="146"/>
      <c r="I150" s="146"/>
      <c r="J150" s="146"/>
      <c r="K150" s="146"/>
      <c r="L150" s="146"/>
      <c r="M150" s="146"/>
      <c r="N150" s="146"/>
      <c r="O150" s="146"/>
      <c r="P150" s="146"/>
      <c r="Q150" s="146"/>
      <c r="R150" s="146"/>
      <c r="S150" s="146"/>
      <c r="T150" s="146"/>
      <c r="U150" s="146"/>
      <c r="V150" s="146"/>
      <c r="W150" s="146"/>
      <c r="X150" s="146"/>
      <c r="Y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Y150" s="146"/>
      <c r="AZ150" s="146"/>
      <c r="BA150" s="164"/>
      <c r="BB150" s="146"/>
    </row>
    <row r="151" spans="2:54" x14ac:dyDescent="0.2">
      <c r="G151" s="146"/>
      <c r="H151" s="146"/>
      <c r="I151" s="146"/>
      <c r="J151" s="146"/>
      <c r="K151" s="146"/>
      <c r="L151" s="146"/>
      <c r="M151" s="146"/>
      <c r="N151" s="146"/>
      <c r="O151" s="146"/>
      <c r="P151" s="146"/>
      <c r="Q151" s="146"/>
      <c r="R151" s="146"/>
      <c r="S151" s="146"/>
      <c r="T151" s="146"/>
      <c r="U151" s="146"/>
      <c r="V151" s="146"/>
      <c r="W151" s="146"/>
      <c r="X151" s="146"/>
      <c r="Y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Y151" s="146"/>
      <c r="AZ151" s="146"/>
      <c r="BA151" s="164"/>
      <c r="BB151" s="146"/>
    </row>
    <row r="152" spans="2:54" x14ac:dyDescent="0.2">
      <c r="G152" s="146"/>
      <c r="H152" s="146"/>
      <c r="I152" s="146"/>
      <c r="J152" s="146"/>
      <c r="K152" s="146"/>
      <c r="L152" s="146"/>
      <c r="M152" s="146"/>
      <c r="N152" s="146"/>
      <c r="O152" s="146"/>
      <c r="P152" s="146"/>
      <c r="Q152" s="146"/>
      <c r="R152" s="146"/>
      <c r="S152" s="146"/>
      <c r="T152" s="146"/>
      <c r="U152" s="146"/>
      <c r="V152" s="146"/>
      <c r="W152" s="146"/>
      <c r="X152" s="146"/>
      <c r="Y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row>
    <row r="153" spans="2:54" x14ac:dyDescent="0.2">
      <c r="G153" s="146"/>
      <c r="H153" s="146"/>
      <c r="I153" s="146"/>
      <c r="J153" s="146"/>
      <c r="K153" s="146"/>
      <c r="L153" s="146"/>
      <c r="M153" s="146"/>
      <c r="N153" s="146"/>
      <c r="O153" s="146"/>
      <c r="P153" s="146"/>
      <c r="Q153" s="146"/>
      <c r="R153" s="146"/>
      <c r="S153" s="146"/>
      <c r="T153" s="146"/>
      <c r="U153" s="146"/>
      <c r="V153" s="146"/>
      <c r="W153" s="146"/>
      <c r="X153" s="146"/>
      <c r="Y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row>
    <row r="154" spans="2:54" x14ac:dyDescent="0.2">
      <c r="G154" s="146"/>
      <c r="H154" s="146"/>
      <c r="I154" s="146"/>
      <c r="J154" s="146"/>
      <c r="K154" s="146"/>
      <c r="L154" s="146"/>
      <c r="M154" s="146"/>
      <c r="N154" s="146"/>
      <c r="O154" s="146"/>
      <c r="P154" s="146"/>
      <c r="Q154" s="146"/>
      <c r="R154" s="146"/>
      <c r="S154" s="146"/>
      <c r="T154" s="146"/>
      <c r="U154" s="146"/>
      <c r="V154" s="146"/>
      <c r="W154" s="146"/>
      <c r="X154" s="146"/>
      <c r="Y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row>
    <row r="155" spans="2:54" x14ac:dyDescent="0.2">
      <c r="G155" s="146"/>
      <c r="H155" s="146"/>
      <c r="I155" s="146"/>
      <c r="J155" s="146"/>
      <c r="K155" s="146"/>
      <c r="L155" s="146"/>
      <c r="M155" s="146"/>
      <c r="N155" s="146"/>
      <c r="O155" s="146"/>
      <c r="P155" s="146"/>
      <c r="Q155" s="146"/>
      <c r="R155" s="146"/>
      <c r="S155" s="146"/>
      <c r="T155" s="146"/>
      <c r="U155" s="146"/>
      <c r="V155" s="146"/>
      <c r="W155" s="146"/>
      <c r="X155" s="146"/>
      <c r="Y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row>
    <row r="156" spans="2:54" x14ac:dyDescent="0.2">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row>
  </sheetData>
  <dataConsolidate/>
  <mergeCells count="309">
    <mergeCell ref="AZ64:BA64"/>
    <mergeCell ref="AZ65:BA65"/>
    <mergeCell ref="AZ66:BA66"/>
    <mergeCell ref="AZ69:BA69"/>
    <mergeCell ref="AY61:BB61"/>
    <mergeCell ref="AZ63:BA63"/>
    <mergeCell ref="AZ67:BA67"/>
    <mergeCell ref="AZ68:BA68"/>
    <mergeCell ref="B35:C35"/>
    <mergeCell ref="D35:F35"/>
    <mergeCell ref="AF56:AV56"/>
    <mergeCell ref="AG58:AV58"/>
    <mergeCell ref="D52:Q52"/>
    <mergeCell ref="X52:AG52"/>
    <mergeCell ref="G35:J35"/>
    <mergeCell ref="L41:N41"/>
    <mergeCell ref="AA47:AV47"/>
    <mergeCell ref="B81:I81"/>
    <mergeCell ref="D50:AV50"/>
    <mergeCell ref="B61:AV61"/>
    <mergeCell ref="AE49:AV49"/>
    <mergeCell ref="O49:AD49"/>
    <mergeCell ref="AJ39:AN39"/>
    <mergeCell ref="Y41:AV41"/>
    <mergeCell ref="B60:AW60"/>
    <mergeCell ref="D63:AV63"/>
    <mergeCell ref="D76:AV76"/>
    <mergeCell ref="D78:AV78"/>
    <mergeCell ref="D67:R67"/>
    <mergeCell ref="B24:B28"/>
    <mergeCell ref="D16:AV16"/>
    <mergeCell ref="K30:M30"/>
    <mergeCell ref="G30:J30"/>
    <mergeCell ref="D30:F30"/>
    <mergeCell ref="B31:C31"/>
    <mergeCell ref="B32:C32"/>
    <mergeCell ref="B33:C33"/>
    <mergeCell ref="B34:C34"/>
    <mergeCell ref="D31:F31"/>
    <mergeCell ref="D32:F32"/>
    <mergeCell ref="D33:F33"/>
    <mergeCell ref="D34:F34"/>
    <mergeCell ref="G31:J31"/>
    <mergeCell ref="G32:J32"/>
    <mergeCell ref="G33:J33"/>
    <mergeCell ref="G34:J34"/>
    <mergeCell ref="Y20:AR20"/>
    <mergeCell ref="Y22:AG22"/>
    <mergeCell ref="Y24:AF24"/>
    <mergeCell ref="AG24:AH24"/>
    <mergeCell ref="W28:AD28"/>
    <mergeCell ref="AE32:AI32"/>
    <mergeCell ref="X30:AJ30"/>
    <mergeCell ref="B2:AW2"/>
    <mergeCell ref="D47:X47"/>
    <mergeCell ref="D17:U17"/>
    <mergeCell ref="D18:U18"/>
    <mergeCell ref="D45:F45"/>
    <mergeCell ref="S52:W52"/>
    <mergeCell ref="D49:N49"/>
    <mergeCell ref="B51:G51"/>
    <mergeCell ref="K35:M35"/>
    <mergeCell ref="X31:AB31"/>
    <mergeCell ref="X32:AB32"/>
    <mergeCell ref="X33:AB33"/>
    <mergeCell ref="AE31:AI31"/>
    <mergeCell ref="E3:AV3"/>
    <mergeCell ref="H45:N45"/>
    <mergeCell ref="O45:Q45"/>
    <mergeCell ref="Y45:AA45"/>
    <mergeCell ref="C97:E97"/>
    <mergeCell ref="C98:E98"/>
    <mergeCell ref="C99:E99"/>
    <mergeCell ref="C95:E95"/>
    <mergeCell ref="U99:AA99"/>
    <mergeCell ref="U97:AA97"/>
    <mergeCell ref="U98:AA98"/>
    <mergeCell ref="C96:E96"/>
    <mergeCell ref="C93:E93"/>
    <mergeCell ref="R99:T99"/>
    <mergeCell ref="C94:E94"/>
    <mergeCell ref="R97:T97"/>
    <mergeCell ref="R98:T98"/>
    <mergeCell ref="G95:P95"/>
    <mergeCell ref="G96:P96"/>
    <mergeCell ref="G97:P97"/>
    <mergeCell ref="G98:P98"/>
    <mergeCell ref="G99:P99"/>
    <mergeCell ref="G107:I107"/>
    <mergeCell ref="G108:I108"/>
    <mergeCell ref="G109:I109"/>
    <mergeCell ref="R100:T100"/>
    <mergeCell ref="C104:E104"/>
    <mergeCell ref="AC100:AF100"/>
    <mergeCell ref="C105:E105"/>
    <mergeCell ref="AC101:AF101"/>
    <mergeCell ref="C100:E100"/>
    <mergeCell ref="C101:E101"/>
    <mergeCell ref="AC97:AF97"/>
    <mergeCell ref="C102:E102"/>
    <mergeCell ref="AC98:AF98"/>
    <mergeCell ref="C103:E103"/>
    <mergeCell ref="G100:P100"/>
    <mergeCell ref="R102:T102"/>
    <mergeCell ref="U100:AA100"/>
    <mergeCell ref="C106:E106"/>
    <mergeCell ref="C107:E107"/>
    <mergeCell ref="C108:E108"/>
    <mergeCell ref="AC117:AF117"/>
    <mergeCell ref="G119:J119"/>
    <mergeCell ref="K119:R119"/>
    <mergeCell ref="C133:E133"/>
    <mergeCell ref="C134:E134"/>
    <mergeCell ref="C135:E135"/>
    <mergeCell ref="C130:E130"/>
    <mergeCell ref="AC113:AF113"/>
    <mergeCell ref="C112:E112"/>
    <mergeCell ref="C113:E113"/>
    <mergeCell ref="C114:E114"/>
    <mergeCell ref="C121:E121"/>
    <mergeCell ref="C116:E116"/>
    <mergeCell ref="C117:E117"/>
    <mergeCell ref="C115:E115"/>
    <mergeCell ref="J112:AA112"/>
    <mergeCell ref="C132:E132"/>
    <mergeCell ref="C129:E129"/>
    <mergeCell ref="G125:J125"/>
    <mergeCell ref="K125:R125"/>
    <mergeCell ref="G120:R120"/>
    <mergeCell ref="G121:J121"/>
    <mergeCell ref="K121:R121"/>
    <mergeCell ref="G122:J122"/>
    <mergeCell ref="K122:R122"/>
    <mergeCell ref="G112:I112"/>
    <mergeCell ref="G113:I113"/>
    <mergeCell ref="G114:I114"/>
    <mergeCell ref="R101:T101"/>
    <mergeCell ref="G111:I111"/>
    <mergeCell ref="J111:AA111"/>
    <mergeCell ref="G126:J126"/>
    <mergeCell ref="K126:R126"/>
    <mergeCell ref="J115:AA115"/>
    <mergeCell ref="J116:AA116"/>
    <mergeCell ref="U101:AA101"/>
    <mergeCell ref="U102:AA102"/>
    <mergeCell ref="U103:AA103"/>
    <mergeCell ref="J107:AA107"/>
    <mergeCell ref="J108:AA108"/>
    <mergeCell ref="J109:AA109"/>
    <mergeCell ref="J110:AA110"/>
    <mergeCell ref="C131:E131"/>
    <mergeCell ref="C124:E124"/>
    <mergeCell ref="C125:E125"/>
    <mergeCell ref="C126:E126"/>
    <mergeCell ref="C122:E122"/>
    <mergeCell ref="C123:E123"/>
    <mergeCell ref="C118:E118"/>
    <mergeCell ref="C119:E119"/>
    <mergeCell ref="C120:E120"/>
    <mergeCell ref="C109:E109"/>
    <mergeCell ref="C110:E110"/>
    <mergeCell ref="C111:E111"/>
    <mergeCell ref="G110:I110"/>
    <mergeCell ref="J113:AA113"/>
    <mergeCell ref="J114:AA114"/>
    <mergeCell ref="AC96:AU96"/>
    <mergeCell ref="AC95:AF95"/>
    <mergeCell ref="R103:T103"/>
    <mergeCell ref="AC114:AF114"/>
    <mergeCell ref="AC102:AF102"/>
    <mergeCell ref="AC103:AF103"/>
    <mergeCell ref="AC104:AF104"/>
    <mergeCell ref="AC99:AF99"/>
    <mergeCell ref="R96:AA96"/>
    <mergeCell ref="AC115:AF115"/>
    <mergeCell ref="AC116:AF116"/>
    <mergeCell ref="AC111:AF111"/>
    <mergeCell ref="AC112:AF112"/>
    <mergeCell ref="AC108:AF108"/>
    <mergeCell ref="AC109:AF109"/>
    <mergeCell ref="AC110:AF110"/>
    <mergeCell ref="AC105:AF105"/>
    <mergeCell ref="AC106:AF106"/>
    <mergeCell ref="AC107:AF107"/>
    <mergeCell ref="C146:E146"/>
    <mergeCell ref="C147:E147"/>
    <mergeCell ref="C148:E148"/>
    <mergeCell ref="G101:P101"/>
    <mergeCell ref="G102:P102"/>
    <mergeCell ref="G103:P103"/>
    <mergeCell ref="AG95:AU95"/>
    <mergeCell ref="AG97:AU97"/>
    <mergeCell ref="AG98:AU98"/>
    <mergeCell ref="AG99:AU99"/>
    <mergeCell ref="AG100:AU100"/>
    <mergeCell ref="AG101:AU101"/>
    <mergeCell ref="AG102:AU102"/>
    <mergeCell ref="AG103:AU103"/>
    <mergeCell ref="AG104:AU104"/>
    <mergeCell ref="AG105:AU105"/>
    <mergeCell ref="AG106:AU106"/>
    <mergeCell ref="C142:E142"/>
    <mergeCell ref="C143:E143"/>
    <mergeCell ref="C144:E144"/>
    <mergeCell ref="AG107:AU107"/>
    <mergeCell ref="AG108:AU108"/>
    <mergeCell ref="AG109:AU109"/>
    <mergeCell ref="AG110:AU110"/>
    <mergeCell ref="C145:E145"/>
    <mergeCell ref="G115:I115"/>
    <mergeCell ref="G116:I116"/>
    <mergeCell ref="AG111:AU111"/>
    <mergeCell ref="AG112:AU112"/>
    <mergeCell ref="AG113:AU113"/>
    <mergeCell ref="AG114:AU114"/>
    <mergeCell ref="AG115:AU115"/>
    <mergeCell ref="AG116:AU116"/>
    <mergeCell ref="AG117:AU117"/>
    <mergeCell ref="C139:E139"/>
    <mergeCell ref="C140:E140"/>
    <mergeCell ref="C141:E141"/>
    <mergeCell ref="C136:E136"/>
    <mergeCell ref="C137:E137"/>
    <mergeCell ref="C138:E138"/>
    <mergeCell ref="G127:J127"/>
    <mergeCell ref="K127:R127"/>
    <mergeCell ref="C127:E127"/>
    <mergeCell ref="G123:J123"/>
    <mergeCell ref="K123:R123"/>
    <mergeCell ref="C128:E128"/>
    <mergeCell ref="G124:J124"/>
    <mergeCell ref="K124:R124"/>
    <mergeCell ref="E6:AV6"/>
    <mergeCell ref="D56:L56"/>
    <mergeCell ref="M56:N56"/>
    <mergeCell ref="O56:U56"/>
    <mergeCell ref="W56:AE56"/>
    <mergeCell ref="E7:AV7"/>
    <mergeCell ref="D13:AV13"/>
    <mergeCell ref="G105:I105"/>
    <mergeCell ref="J105:AA105"/>
    <mergeCell ref="L39:O39"/>
    <mergeCell ref="S39:T39"/>
    <mergeCell ref="X39:Z39"/>
    <mergeCell ref="R95:AA95"/>
    <mergeCell ref="D65:R65"/>
    <mergeCell ref="AE33:AI33"/>
    <mergeCell ref="AI52:AL52"/>
    <mergeCell ref="D80:M80"/>
    <mergeCell ref="Q80:AB80"/>
    <mergeCell ref="AF80:AT80"/>
    <mergeCell ref="AE58:AF58"/>
    <mergeCell ref="F39:I39"/>
    <mergeCell ref="Y47:Z47"/>
    <mergeCell ref="AD39:AF39"/>
    <mergeCell ref="B9:AW9"/>
    <mergeCell ref="D11:H11"/>
    <mergeCell ref="N11:Q11"/>
    <mergeCell ref="E4:AV4"/>
    <mergeCell ref="K89:AW89"/>
    <mergeCell ref="G90:AW90"/>
    <mergeCell ref="G106:AA106"/>
    <mergeCell ref="G89:J89"/>
    <mergeCell ref="G91:J91"/>
    <mergeCell ref="G92:J92"/>
    <mergeCell ref="G93:J93"/>
    <mergeCell ref="K91:AW91"/>
    <mergeCell ref="K92:AW92"/>
    <mergeCell ref="K93:AW93"/>
    <mergeCell ref="C91:E91"/>
    <mergeCell ref="C92:E92"/>
    <mergeCell ref="B87:AW87"/>
    <mergeCell ref="C89:E89"/>
    <mergeCell ref="C90:E90"/>
    <mergeCell ref="B15:AV15"/>
    <mergeCell ref="AS20:AV20"/>
    <mergeCell ref="AH22:AV22"/>
    <mergeCell ref="D37:AV37"/>
    <mergeCell ref="D43:AV43"/>
    <mergeCell ref="AI45:AV45"/>
    <mergeCell ref="AJ24:AV24"/>
    <mergeCell ref="AR39:AT39"/>
    <mergeCell ref="S41:X41"/>
    <mergeCell ref="K34:M34"/>
    <mergeCell ref="K31:M31"/>
    <mergeCell ref="K32:M32"/>
    <mergeCell ref="K33:M33"/>
    <mergeCell ref="F41:I41"/>
    <mergeCell ref="AC45:AH45"/>
    <mergeCell ref="E26:J26"/>
    <mergeCell ref="E28:J28"/>
    <mergeCell ref="W26:AA26"/>
    <mergeCell ref="AD26:AI26"/>
    <mergeCell ref="AL26:AO26"/>
    <mergeCell ref="AR26:AU26"/>
    <mergeCell ref="M28:P28"/>
    <mergeCell ref="M26:S26"/>
    <mergeCell ref="AE28:AV28"/>
    <mergeCell ref="B39:B41"/>
    <mergeCell ref="D58:Q58"/>
    <mergeCell ref="S58:AD58"/>
    <mergeCell ref="AM52:AV52"/>
    <mergeCell ref="S45:X45"/>
    <mergeCell ref="G54:H54"/>
    <mergeCell ref="E54:F54"/>
    <mergeCell ref="I54:J54"/>
    <mergeCell ref="B82:AV82"/>
    <mergeCell ref="D84:AV84"/>
    <mergeCell ref="D73:AV75"/>
  </mergeCells>
  <dataValidations count="6">
    <dataValidation type="list" allowBlank="1" showInputMessage="1" showErrorMessage="1" sqref="X52:AG52">
      <formula1>$B$90:$B$146</formula1>
    </dataValidation>
    <dataValidation type="list" allowBlank="1" showInputMessage="1" showErrorMessage="1" sqref="B14 B8">
      <formula1>$E$88:$E$88</formula1>
    </dataValidation>
    <dataValidation type="list" allowBlank="1" showInputMessage="1" showErrorMessage="1" sqref="AI24">
      <formula1>$T$293:$T$300</formula1>
    </dataValidation>
    <dataValidation type="list" allowBlank="1" showErrorMessage="1" prompt="Seleccione" sqref="B4:B5">
      <formula1>$G$90:$G$93</formula1>
    </dataValidation>
    <dataValidation type="list" allowBlank="1" showInputMessage="1" showErrorMessage="1" sqref="B7">
      <formula1>$G$106:$G$116</formula1>
    </dataValidation>
    <dataValidation type="list" allowBlank="1" showInputMessage="1" showErrorMessage="1" sqref="AG24:AH24">
      <formula1>$G$120:$G$127</formula1>
    </dataValidation>
  </dataValidations>
  <printOptions horizontalCentered="1"/>
  <pageMargins left="0" right="0" top="0.39370078740157483" bottom="0.59055118110236227" header="0.39370078740157483" footer="0.19685039370078741"/>
  <pageSetup scale="75" fitToHeight="10" orientation="portrait" r:id="rId1"/>
  <headerFooter>
    <oddFooter>&amp;LI'MMW&amp;C"Este programa es público, ajeno a cualquier partido politico. Queda prohibido el uso para fines distintos a los establecidos en el programa"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08"/>
  <sheetViews>
    <sheetView topLeftCell="A175" zoomScaleNormal="100" workbookViewId="0">
      <selection activeCell="AY12" sqref="AY12"/>
    </sheetView>
  </sheetViews>
  <sheetFormatPr baseColWidth="10" defaultRowHeight="11.25" x14ac:dyDescent="0.2"/>
  <cols>
    <col min="1" max="1" width="0.7109375" style="5" customWidth="1"/>
    <col min="2" max="2" width="2.140625" style="5" customWidth="1"/>
    <col min="3" max="3" width="2.5703125" style="5" customWidth="1"/>
    <col min="4" max="9" width="2.140625" style="5" customWidth="1"/>
    <col min="10" max="14" width="2.28515625" style="5" customWidth="1"/>
    <col min="15" max="33" width="2.140625" style="5" customWidth="1"/>
    <col min="34" max="38" width="2.28515625" style="5" customWidth="1"/>
    <col min="39" max="47" width="2.140625" style="5" customWidth="1"/>
    <col min="48" max="48" width="2.7109375" style="5" customWidth="1"/>
    <col min="49" max="49" width="0.85546875" style="5" customWidth="1"/>
    <col min="50" max="50" width="1.85546875" style="5" customWidth="1"/>
    <col min="51" max="51" width="6.28515625" style="5" bestFit="1" customWidth="1"/>
    <col min="52" max="52" width="22.85546875" style="5" bestFit="1" customWidth="1"/>
    <col min="53" max="53" width="8.140625" style="5" bestFit="1" customWidth="1"/>
    <col min="54" max="54" width="5.85546875" style="5" customWidth="1"/>
    <col min="55" max="16384" width="11.42578125" style="5"/>
  </cols>
  <sheetData>
    <row r="1" spans="2:49" ht="2.25" customHeight="1" thickBot="1" x14ac:dyDescent="0.25"/>
    <row r="2" spans="2:49" ht="12" customHeight="1" thickTop="1" x14ac:dyDescent="0.2">
      <c r="N2" s="570" t="s">
        <v>442</v>
      </c>
      <c r="O2" s="571"/>
      <c r="P2" s="571"/>
      <c r="Q2" s="571"/>
      <c r="R2" s="571"/>
      <c r="S2" s="571"/>
      <c r="T2" s="571"/>
      <c r="U2" s="571"/>
      <c r="V2" s="571"/>
      <c r="W2" s="571"/>
      <c r="X2" s="571"/>
      <c r="Y2" s="571"/>
      <c r="Z2" s="571"/>
      <c r="AA2" s="571"/>
      <c r="AB2" s="571"/>
      <c r="AC2" s="571"/>
      <c r="AD2" s="571"/>
      <c r="AE2" s="571"/>
      <c r="AF2" s="571"/>
      <c r="AG2" s="571"/>
      <c r="AH2" s="571"/>
      <c r="AI2" s="571"/>
      <c r="AJ2" s="572"/>
    </row>
    <row r="3" spans="2:49" ht="12" customHeight="1" x14ac:dyDescent="0.2">
      <c r="N3" s="573"/>
      <c r="O3" s="574"/>
      <c r="P3" s="574"/>
      <c r="Q3" s="574"/>
      <c r="R3" s="574"/>
      <c r="S3" s="574"/>
      <c r="T3" s="574"/>
      <c r="U3" s="574"/>
      <c r="V3" s="574"/>
      <c r="W3" s="574"/>
      <c r="X3" s="574"/>
      <c r="Y3" s="574"/>
      <c r="Z3" s="574"/>
      <c r="AA3" s="574"/>
      <c r="AB3" s="574"/>
      <c r="AC3" s="574"/>
      <c r="AD3" s="574"/>
      <c r="AE3" s="574"/>
      <c r="AF3" s="574"/>
      <c r="AG3" s="574"/>
      <c r="AH3" s="574"/>
      <c r="AI3" s="574"/>
      <c r="AJ3" s="575"/>
    </row>
    <row r="4" spans="2:49" ht="12" customHeight="1" x14ac:dyDescent="0.2">
      <c r="N4" s="573"/>
      <c r="O4" s="574"/>
      <c r="P4" s="574"/>
      <c r="Q4" s="574"/>
      <c r="R4" s="574"/>
      <c r="S4" s="574"/>
      <c r="T4" s="574"/>
      <c r="U4" s="574"/>
      <c r="V4" s="574"/>
      <c r="W4" s="574"/>
      <c r="X4" s="574"/>
      <c r="Y4" s="574"/>
      <c r="Z4" s="574"/>
      <c r="AA4" s="574"/>
      <c r="AB4" s="574"/>
      <c r="AC4" s="574"/>
      <c r="AD4" s="574"/>
      <c r="AE4" s="574"/>
      <c r="AF4" s="574"/>
      <c r="AG4" s="574"/>
      <c r="AH4" s="574"/>
      <c r="AI4" s="574"/>
      <c r="AJ4" s="575"/>
    </row>
    <row r="5" spans="2:49" ht="12" customHeight="1" thickBot="1" x14ac:dyDescent="0.25">
      <c r="N5" s="576"/>
      <c r="O5" s="577"/>
      <c r="P5" s="577"/>
      <c r="Q5" s="577"/>
      <c r="R5" s="577"/>
      <c r="S5" s="577"/>
      <c r="T5" s="577"/>
      <c r="U5" s="577"/>
      <c r="V5" s="577"/>
      <c r="W5" s="577"/>
      <c r="X5" s="577"/>
      <c r="Y5" s="577"/>
      <c r="Z5" s="577"/>
      <c r="AA5" s="577"/>
      <c r="AB5" s="577"/>
      <c r="AC5" s="577"/>
      <c r="AD5" s="577"/>
      <c r="AE5" s="577"/>
      <c r="AF5" s="577"/>
      <c r="AG5" s="577"/>
      <c r="AH5" s="577"/>
      <c r="AI5" s="577"/>
      <c r="AJ5" s="578"/>
    </row>
    <row r="6" spans="2:49" ht="3.75" customHeight="1" thickTop="1" x14ac:dyDescent="0.2"/>
    <row r="7" spans="2:49" s="100" customFormat="1" x14ac:dyDescent="0.2">
      <c r="B7" s="507" t="s">
        <v>182</v>
      </c>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row>
    <row r="8" spans="2:49" s="100" customFormat="1" ht="3" customHeight="1" thickBot="1" x14ac:dyDescent="0.25">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row>
    <row r="9" spans="2:49" s="6" customFormat="1" ht="19.5" customHeight="1" thickTop="1" thickBot="1" x14ac:dyDescent="0.2">
      <c r="B9" s="495" t="s">
        <v>362</v>
      </c>
      <c r="C9" s="496"/>
      <c r="D9" s="496"/>
      <c r="E9" s="496"/>
      <c r="F9" s="496"/>
      <c r="G9" s="496"/>
      <c r="H9" s="496"/>
      <c r="I9" s="496"/>
      <c r="J9" s="496"/>
      <c r="K9" s="500" t="s">
        <v>183</v>
      </c>
      <c r="L9" s="500"/>
      <c r="M9" s="500"/>
      <c r="N9" s="500"/>
      <c r="O9" s="500"/>
      <c r="P9" s="500"/>
      <c r="Q9" s="494" t="s">
        <v>24</v>
      </c>
      <c r="R9" s="494"/>
      <c r="S9" s="494"/>
      <c r="T9" s="494" t="s">
        <v>25</v>
      </c>
      <c r="U9" s="494"/>
      <c r="V9" s="494"/>
      <c r="W9" s="494" t="s">
        <v>10</v>
      </c>
      <c r="X9" s="494"/>
      <c r="Y9" s="494"/>
      <c r="Z9" s="494"/>
      <c r="AA9" s="494" t="s">
        <v>26</v>
      </c>
      <c r="AB9" s="494"/>
      <c r="AC9" s="494"/>
      <c r="AD9" s="494"/>
      <c r="AE9" s="494"/>
      <c r="AF9" s="494" t="s">
        <v>27</v>
      </c>
      <c r="AG9" s="494"/>
      <c r="AH9" s="494"/>
      <c r="AI9" s="494"/>
      <c r="AJ9" s="494"/>
      <c r="AK9" s="494" t="s">
        <v>28</v>
      </c>
      <c r="AL9" s="494"/>
      <c r="AM9" s="494" t="s">
        <v>29</v>
      </c>
      <c r="AN9" s="494"/>
      <c r="AO9" s="494"/>
      <c r="AP9" s="510" t="s">
        <v>30</v>
      </c>
      <c r="AQ9" s="511"/>
      <c r="AR9" s="514" t="s">
        <v>31</v>
      </c>
      <c r="AS9" s="514"/>
      <c r="AT9" s="514"/>
      <c r="AU9" s="514"/>
      <c r="AV9" s="514"/>
      <c r="AW9" s="515"/>
    </row>
    <row r="10" spans="2:49" s="141" customFormat="1" ht="12" customHeight="1" thickTop="1" thickBot="1" x14ac:dyDescent="0.25">
      <c r="B10" s="610" t="str">
        <f>'CAPTURA INFORMACION'!E7</f>
        <v>EXTENSION E INNOVACION PRODUCTIVA</v>
      </c>
      <c r="C10" s="611"/>
      <c r="D10" s="611"/>
      <c r="E10" s="611"/>
      <c r="F10" s="611"/>
      <c r="G10" s="611"/>
      <c r="H10" s="611"/>
      <c r="I10" s="611"/>
      <c r="J10" s="612"/>
      <c r="K10" s="497" t="s">
        <v>251</v>
      </c>
      <c r="L10" s="497"/>
      <c r="M10" s="497"/>
      <c r="N10" s="497"/>
      <c r="O10" s="497"/>
      <c r="P10" s="497"/>
      <c r="Q10" s="501">
        <v>24</v>
      </c>
      <c r="R10" s="501"/>
      <c r="S10" s="501"/>
      <c r="T10" s="501" t="s">
        <v>258</v>
      </c>
      <c r="U10" s="501"/>
      <c r="V10" s="501"/>
      <c r="W10" s="509" t="e">
        <f>VLOOKUP(AA58,$B$248:$R$307,15,0)</f>
        <v>#N/A</v>
      </c>
      <c r="X10" s="509"/>
      <c r="Y10" s="509"/>
      <c r="Z10" s="509"/>
      <c r="AA10" s="502" t="s">
        <v>258</v>
      </c>
      <c r="AB10" s="503"/>
      <c r="AC10" s="503"/>
      <c r="AD10" s="503"/>
      <c r="AE10" s="504"/>
      <c r="AF10" s="508"/>
      <c r="AG10" s="508"/>
      <c r="AH10" s="508"/>
      <c r="AI10" s="508"/>
      <c r="AJ10" s="508"/>
      <c r="AK10" s="501"/>
      <c r="AL10" s="501"/>
      <c r="AM10" s="501"/>
      <c r="AN10" s="501"/>
      <c r="AO10" s="501"/>
      <c r="AP10" s="512">
        <v>2014</v>
      </c>
      <c r="AQ10" s="513"/>
      <c r="AR10" s="516"/>
      <c r="AS10" s="516"/>
      <c r="AT10" s="516"/>
      <c r="AU10" s="516"/>
      <c r="AV10" s="516"/>
      <c r="AW10" s="517"/>
    </row>
    <row r="11" spans="2:49" ht="12.75" thickTop="1" thickBot="1" x14ac:dyDescent="0.25">
      <c r="W11" s="141"/>
      <c r="X11" s="141"/>
      <c r="Y11" s="141"/>
      <c r="Z11" s="141"/>
      <c r="AA11" s="141"/>
      <c r="AB11" s="141"/>
      <c r="AC11" s="141"/>
      <c r="AD11" s="141"/>
      <c r="AE11" s="141"/>
      <c r="AH11" s="116"/>
      <c r="AI11" s="116"/>
      <c r="AJ11" s="116"/>
      <c r="AK11" s="506" t="s">
        <v>185</v>
      </c>
      <c r="AL11" s="506"/>
      <c r="AM11" s="506"/>
      <c r="AN11" s="506"/>
      <c r="AO11" s="506"/>
      <c r="AP11" s="506"/>
      <c r="AQ11" s="506"/>
      <c r="AR11" s="506"/>
      <c r="AS11" s="506"/>
      <c r="AT11" s="506"/>
      <c r="AU11" s="506"/>
      <c r="AV11" s="506"/>
    </row>
    <row r="12" spans="2:49" ht="12" thickBot="1" x14ac:dyDescent="0.25">
      <c r="B12" s="226" t="s">
        <v>184</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94"/>
      <c r="AA12" s="94"/>
      <c r="AB12" s="94"/>
      <c r="AC12" s="94"/>
      <c r="AD12" s="94"/>
      <c r="AE12" s="94"/>
      <c r="AF12" s="94"/>
      <c r="AG12" s="94"/>
      <c r="AH12" s="94"/>
      <c r="AI12" s="94"/>
      <c r="AJ12" s="94"/>
      <c r="AK12" s="122" t="s">
        <v>255</v>
      </c>
      <c r="AL12" s="123" t="s">
        <v>369</v>
      </c>
      <c r="AM12" s="123">
        <v>1</v>
      </c>
      <c r="AN12" s="123">
        <v>4</v>
      </c>
      <c r="AO12" s="123"/>
      <c r="AP12" s="123"/>
      <c r="AQ12" s="123"/>
      <c r="AR12" s="123"/>
      <c r="AS12" s="123"/>
      <c r="AT12" s="123"/>
      <c r="AU12" s="123"/>
      <c r="AV12" s="124"/>
    </row>
    <row r="13" spans="2:49" s="100" customFormat="1" ht="4.5" customHeight="1" thickBot="1" x14ac:dyDescent="0.25">
      <c r="B13" s="92"/>
      <c r="C13" s="92"/>
      <c r="D13" s="92"/>
      <c r="E13" s="92"/>
      <c r="F13" s="92"/>
      <c r="G13" s="92"/>
      <c r="H13" s="92"/>
      <c r="I13" s="92"/>
      <c r="J13" s="92"/>
      <c r="K13" s="92"/>
      <c r="L13" s="92"/>
      <c r="M13" s="92"/>
      <c r="N13" s="92"/>
      <c r="O13" s="92"/>
      <c r="P13" s="92"/>
      <c r="Q13" s="92"/>
      <c r="R13" s="92"/>
      <c r="S13" s="92"/>
      <c r="T13" s="92"/>
      <c r="U13" s="92"/>
      <c r="V13" s="92"/>
      <c r="W13" s="92"/>
      <c r="X13" s="92"/>
      <c r="Y13" s="92"/>
      <c r="Z13" s="94"/>
      <c r="AA13" s="94"/>
      <c r="AB13" s="94"/>
      <c r="AC13" s="94"/>
      <c r="AD13" s="94"/>
      <c r="AE13" s="94"/>
      <c r="AF13" s="94"/>
      <c r="AG13" s="94"/>
      <c r="AH13" s="94"/>
      <c r="AI13" s="94"/>
      <c r="AJ13" s="94"/>
      <c r="AK13" s="94"/>
      <c r="AL13" s="94"/>
      <c r="AM13" s="94"/>
      <c r="AN13" s="94"/>
      <c r="AO13" s="94"/>
      <c r="AP13" s="94"/>
      <c r="AQ13" s="94"/>
      <c r="AR13" s="94"/>
      <c r="AS13" s="94"/>
      <c r="AT13" s="94"/>
      <c r="AU13" s="94"/>
      <c r="AV13" s="94"/>
    </row>
    <row r="14" spans="2:49" ht="12" thickBot="1" x14ac:dyDescent="0.25">
      <c r="G14" s="498" t="s">
        <v>190</v>
      </c>
      <c r="H14" s="498"/>
      <c r="I14" s="498"/>
      <c r="J14" s="498"/>
      <c r="K14" s="499"/>
      <c r="L14" s="490" t="str">
        <f>'CAPTURA INFORMACION'!J11</f>
        <v>X</v>
      </c>
      <c r="M14" s="491"/>
      <c r="O14" s="498" t="s">
        <v>77</v>
      </c>
      <c r="P14" s="498"/>
      <c r="Q14" s="498"/>
      <c r="R14" s="498"/>
      <c r="S14" s="499"/>
      <c r="T14" s="579">
        <f>'CAPTURA INFORMACION'!S11</f>
        <v>0</v>
      </c>
      <c r="U14" s="580"/>
      <c r="W14" s="498" t="s">
        <v>443</v>
      </c>
      <c r="X14" s="498"/>
      <c r="Y14" s="498"/>
      <c r="Z14" s="498"/>
      <c r="AA14" s="499"/>
      <c r="AB14" s="579">
        <f>'CAPTURA INFORMACION'!AU11</f>
        <v>0</v>
      </c>
      <c r="AC14" s="580"/>
      <c r="AD14" s="583"/>
      <c r="AE14" s="583"/>
      <c r="AF14" s="583"/>
      <c r="AG14" s="583"/>
      <c r="AH14" s="583"/>
      <c r="AI14" s="583"/>
      <c r="AJ14" s="583"/>
      <c r="AK14" s="505" t="s">
        <v>186</v>
      </c>
      <c r="AL14" s="505"/>
      <c r="AM14" s="505"/>
      <c r="AN14" s="505"/>
      <c r="AO14" s="505"/>
      <c r="AP14" s="505"/>
      <c r="AQ14" s="505"/>
      <c r="AR14" s="505"/>
      <c r="AS14" s="218"/>
      <c r="AT14" s="218" t="s">
        <v>444</v>
      </c>
      <c r="AU14" s="218"/>
      <c r="AV14" s="100"/>
    </row>
    <row r="15" spans="2:49" s="100" customFormat="1" ht="12" thickBot="1" x14ac:dyDescent="0.25">
      <c r="G15" s="498"/>
      <c r="H15" s="498"/>
      <c r="I15" s="498"/>
      <c r="J15" s="498"/>
      <c r="K15" s="499"/>
      <c r="L15" s="492"/>
      <c r="M15" s="493"/>
      <c r="O15" s="498"/>
      <c r="P15" s="498"/>
      <c r="Q15" s="498"/>
      <c r="R15" s="498"/>
      <c r="S15" s="499"/>
      <c r="T15" s="581"/>
      <c r="U15" s="582"/>
      <c r="W15" s="498"/>
      <c r="X15" s="498"/>
      <c r="Y15" s="498"/>
      <c r="Z15" s="498"/>
      <c r="AA15" s="499"/>
      <c r="AB15" s="581"/>
      <c r="AC15" s="582"/>
      <c r="AD15" s="583"/>
      <c r="AE15" s="583"/>
      <c r="AF15" s="583"/>
      <c r="AG15" s="583"/>
      <c r="AH15" s="583"/>
      <c r="AI15" s="583"/>
      <c r="AJ15" s="583"/>
      <c r="AK15" s="119">
        <v>1</v>
      </c>
      <c r="AL15" s="120">
        <v>9</v>
      </c>
      <c r="AM15" s="120" t="str">
        <f>J29</f>
        <v/>
      </c>
      <c r="AN15" s="120" t="str">
        <f>K29</f>
        <v/>
      </c>
      <c r="AO15" s="120" t="str">
        <f>L27</f>
        <v/>
      </c>
      <c r="AP15" s="120" t="str">
        <f>M27</f>
        <v/>
      </c>
      <c r="AQ15" s="120" t="str">
        <f>N27</f>
        <v/>
      </c>
      <c r="AR15" s="121" t="str">
        <f>O29</f>
        <v/>
      </c>
      <c r="AS15" s="218"/>
      <c r="AT15" s="93"/>
      <c r="AU15" s="93"/>
    </row>
    <row r="16" spans="2:49" s="100" customFormat="1" ht="12" thickBot="1" x14ac:dyDescent="0.25">
      <c r="AG16" s="94"/>
      <c r="AH16" s="94"/>
      <c r="AI16" s="94"/>
      <c r="AJ16" s="94"/>
      <c r="AK16" s="584" t="s">
        <v>187</v>
      </c>
      <c r="AL16" s="585"/>
      <c r="AM16" s="585"/>
      <c r="AN16" s="586"/>
      <c r="AO16" s="488" t="s">
        <v>188</v>
      </c>
      <c r="AP16" s="488"/>
      <c r="AQ16" s="488" t="s">
        <v>189</v>
      </c>
      <c r="AR16" s="489"/>
      <c r="AS16" s="213"/>
      <c r="AT16" s="213"/>
      <c r="AU16" s="213"/>
    </row>
    <row r="17" spans="2:50" s="218" customFormat="1" ht="3.75" customHeight="1" x14ac:dyDescent="0.2">
      <c r="AU17" s="213"/>
      <c r="AV17" s="213"/>
      <c r="AW17" s="213"/>
      <c r="AX17" s="213"/>
    </row>
    <row r="18" spans="2:50" ht="12.75" customHeight="1" thickBot="1" x14ac:dyDescent="0.25">
      <c r="B18" s="414" t="s">
        <v>192</v>
      </c>
      <c r="C18" s="414"/>
      <c r="D18" s="414"/>
      <c r="E18" s="414"/>
      <c r="F18" s="414"/>
      <c r="G18" s="414"/>
      <c r="H18" s="414"/>
      <c r="I18" s="414"/>
      <c r="J18" s="414"/>
      <c r="K18" s="414"/>
      <c r="L18" s="414"/>
      <c r="M18" s="414"/>
      <c r="N18" s="414"/>
      <c r="O18" s="414"/>
      <c r="P18" s="414"/>
      <c r="Q18" s="414"/>
      <c r="R18" s="414"/>
      <c r="S18" s="464">
        <f>'CAPTURA INFORMACION'!D13</f>
        <v>0</v>
      </c>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7"/>
    </row>
    <row r="19" spans="2:50" ht="4.5" customHeight="1" x14ac:dyDescent="0.2">
      <c r="F19" s="8"/>
      <c r="G19" s="8"/>
      <c r="T19" s="7"/>
      <c r="U19" s="7"/>
      <c r="V19" s="7"/>
      <c r="W19" s="7"/>
      <c r="X19" s="7"/>
      <c r="Y19" s="7"/>
      <c r="Z19" s="7"/>
      <c r="AR19" s="7"/>
      <c r="AS19" s="7"/>
      <c r="AT19" s="7"/>
      <c r="AU19" s="7"/>
      <c r="AV19" s="7"/>
      <c r="AW19" s="7"/>
    </row>
    <row r="20" spans="2:50" s="100" customFormat="1" ht="11.25" customHeight="1" x14ac:dyDescent="0.2">
      <c r="B20" s="587" t="s">
        <v>193</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87"/>
      <c r="AW20" s="89"/>
    </row>
    <row r="21" spans="2:50" s="218" customFormat="1" ht="12" thickBot="1" x14ac:dyDescent="0.25">
      <c r="B21" s="476" t="s">
        <v>445</v>
      </c>
      <c r="C21" s="476"/>
      <c r="D21" s="476"/>
      <c r="E21" s="476"/>
      <c r="F21" s="476"/>
      <c r="G21" s="476"/>
      <c r="H21" s="476"/>
      <c r="I21" s="476"/>
      <c r="J21" s="487">
        <f>'CAPTURA INFORMACION'!D16</f>
        <v>0</v>
      </c>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R21" s="212"/>
      <c r="AS21" s="212"/>
      <c r="AT21" s="212"/>
      <c r="AU21" s="212"/>
      <c r="AV21" s="212"/>
      <c r="AW21" s="212"/>
    </row>
    <row r="22" spans="2:50" s="100" customFormat="1" ht="3.75" customHeight="1" x14ac:dyDescent="0.2">
      <c r="F22" s="101"/>
      <c r="G22" s="101"/>
      <c r="T22" s="89"/>
      <c r="U22" s="89"/>
      <c r="V22" s="89"/>
      <c r="W22" s="89"/>
      <c r="X22" s="89"/>
      <c r="Y22" s="89"/>
      <c r="Z22" s="89"/>
      <c r="AR22" s="89"/>
      <c r="AS22" s="89"/>
      <c r="AT22" s="89"/>
      <c r="AU22" s="89"/>
      <c r="AV22" s="89"/>
      <c r="AW22" s="89"/>
    </row>
    <row r="23" spans="2:50" s="100" customFormat="1" ht="12" thickBot="1" x14ac:dyDescent="0.25">
      <c r="B23" s="476" t="s">
        <v>194</v>
      </c>
      <c r="C23" s="476"/>
      <c r="D23" s="476"/>
      <c r="E23" s="476"/>
      <c r="F23" s="476"/>
      <c r="G23" s="476"/>
      <c r="H23" s="476"/>
      <c r="I23" s="476"/>
      <c r="J23" s="462">
        <f>'CAPTURA INFORMACION'!D17</f>
        <v>0</v>
      </c>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R23" s="89"/>
      <c r="AS23" s="89"/>
      <c r="AT23" s="89"/>
      <c r="AU23" s="89"/>
      <c r="AV23" s="89"/>
      <c r="AW23" s="89"/>
    </row>
    <row r="24" spans="2:50" s="100" customFormat="1" ht="3.75" customHeight="1" x14ac:dyDescent="0.2">
      <c r="F24" s="101"/>
      <c r="G24" s="101"/>
      <c r="T24" s="89"/>
      <c r="U24" s="89"/>
      <c r="V24" s="89"/>
      <c r="W24" s="89"/>
      <c r="X24" s="89"/>
      <c r="Y24" s="89"/>
      <c r="Z24" s="89"/>
      <c r="AR24" s="89"/>
      <c r="AS24" s="89"/>
      <c r="AT24" s="89"/>
      <c r="AU24" s="89"/>
      <c r="AV24" s="89"/>
      <c r="AW24" s="89"/>
    </row>
    <row r="25" spans="2:50" s="100" customFormat="1" ht="12" thickBot="1" x14ac:dyDescent="0.25">
      <c r="B25" s="476" t="s">
        <v>195</v>
      </c>
      <c r="C25" s="476"/>
      <c r="D25" s="476"/>
      <c r="E25" s="476"/>
      <c r="F25" s="476"/>
      <c r="G25" s="476"/>
      <c r="H25" s="476"/>
      <c r="I25" s="476"/>
      <c r="J25" s="462">
        <f>'CAPTURA INFORMACION'!D18</f>
        <v>0</v>
      </c>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R25" s="89"/>
      <c r="AS25" s="89"/>
      <c r="AT25" s="89"/>
      <c r="AU25" s="89"/>
      <c r="AV25" s="89"/>
      <c r="AW25" s="89"/>
    </row>
    <row r="26" spans="2:50" s="7" customFormat="1" ht="4.5" customHeight="1" thickBot="1" x14ac:dyDescent="0.25">
      <c r="F26" s="9"/>
      <c r="G26" s="9"/>
      <c r="H26" s="9"/>
      <c r="I26" s="10"/>
      <c r="J26" s="10"/>
      <c r="K26" s="10"/>
      <c r="L26" s="10"/>
      <c r="M26" s="10"/>
      <c r="N26" s="10"/>
      <c r="O26" s="10"/>
      <c r="P26" s="10"/>
      <c r="Q26" s="10"/>
      <c r="R26" s="10"/>
      <c r="S26" s="10"/>
      <c r="T26" s="11"/>
      <c r="U26" s="11"/>
      <c r="V26" s="12"/>
      <c r="W26" s="12"/>
      <c r="X26" s="12"/>
      <c r="Y26" s="12"/>
      <c r="Z26" s="12"/>
      <c r="AB26" s="10"/>
      <c r="AC26" s="10"/>
      <c r="AD26" s="10"/>
      <c r="AE26" s="10"/>
      <c r="AF26" s="10"/>
      <c r="AG26" s="10"/>
      <c r="AH26" s="10"/>
      <c r="AI26" s="10"/>
      <c r="AJ26" s="10"/>
      <c r="AK26" s="10"/>
    </row>
    <row r="27" spans="2:50" ht="13.5" customHeight="1" thickBot="1" x14ac:dyDescent="0.25">
      <c r="B27" s="414" t="s">
        <v>197</v>
      </c>
      <c r="C27" s="414"/>
      <c r="D27" s="414"/>
      <c r="E27" s="95"/>
      <c r="F27" s="13" t="str">
        <f>'CAPTURA INFORMACION'!D20</f>
        <v/>
      </c>
      <c r="G27" s="13" t="str">
        <f>'CAPTURA INFORMACION'!E20</f>
        <v/>
      </c>
      <c r="H27" s="13" t="str">
        <f>'CAPTURA INFORMACION'!F20</f>
        <v/>
      </c>
      <c r="I27" s="13" t="str">
        <f>'CAPTURA INFORMACION'!G20</f>
        <v/>
      </c>
      <c r="J27" s="13" t="str">
        <f>'CAPTURA INFORMACION'!H20</f>
        <v/>
      </c>
      <c r="K27" s="13" t="str">
        <f>'CAPTURA INFORMACION'!I20</f>
        <v/>
      </c>
      <c r="L27" s="13" t="str">
        <f>'CAPTURA INFORMACION'!J20</f>
        <v/>
      </c>
      <c r="M27" s="13" t="str">
        <f>'CAPTURA INFORMACION'!K20</f>
        <v/>
      </c>
      <c r="N27" s="13" t="str">
        <f>'CAPTURA INFORMACION'!L20</f>
        <v/>
      </c>
      <c r="O27" s="13" t="str">
        <f>'CAPTURA INFORMACION'!M20</f>
        <v/>
      </c>
      <c r="P27" s="13" t="str">
        <f>'CAPTURA INFORMACION'!N20</f>
        <v/>
      </c>
      <c r="Q27" s="13" t="str">
        <f>'CAPTURA INFORMACION'!O20</f>
        <v/>
      </c>
      <c r="R27" s="13" t="str">
        <f>'CAPTURA INFORMACION'!P20</f>
        <v/>
      </c>
      <c r="S27" s="13" t="str">
        <f>'CAPTURA INFORMACION'!Q20</f>
        <v/>
      </c>
      <c r="T27" s="13" t="str">
        <f>'CAPTURA INFORMACION'!R20</f>
        <v/>
      </c>
      <c r="U27" s="13" t="str">
        <f>'CAPTURA INFORMACION'!S20</f>
        <v/>
      </c>
      <c r="V27" s="13" t="str">
        <f>'CAPTURA INFORMACION'!T20</f>
        <v/>
      </c>
      <c r="W27" s="13" t="str">
        <f>'CAPTURA INFORMACION'!U20</f>
        <v/>
      </c>
      <c r="X27" s="90"/>
      <c r="Y27" s="90"/>
      <c r="Z27" s="11"/>
      <c r="AC27" s="94"/>
      <c r="AE27" s="94"/>
      <c r="AF27" s="226" t="s">
        <v>253</v>
      </c>
      <c r="AG27" s="226"/>
      <c r="AH27" s="226"/>
      <c r="AI27" s="226"/>
      <c r="AJ27" s="226"/>
      <c r="AK27" s="464" t="s">
        <v>252</v>
      </c>
      <c r="AL27" s="464"/>
      <c r="AM27" s="464"/>
      <c r="AN27" s="464"/>
      <c r="AO27" s="464"/>
      <c r="AP27" s="464"/>
      <c r="AQ27" s="464"/>
      <c r="AR27" s="464"/>
      <c r="AS27" s="464"/>
      <c r="AT27" s="464"/>
      <c r="AU27" s="464"/>
      <c r="AV27" s="464"/>
      <c r="AW27" s="7"/>
    </row>
    <row r="28" spans="2:50" s="100" customFormat="1" ht="12" thickBot="1" x14ac:dyDescent="0.25">
      <c r="B28" s="96"/>
      <c r="C28" s="96"/>
      <c r="D28" s="96"/>
      <c r="E28" s="96"/>
      <c r="F28" s="96"/>
      <c r="G28" s="92"/>
      <c r="H28" s="117"/>
      <c r="I28" s="117"/>
      <c r="J28" s="117"/>
      <c r="K28" s="117"/>
      <c r="L28" s="117"/>
      <c r="M28" s="117"/>
      <c r="N28" s="117"/>
      <c r="O28" s="117"/>
      <c r="P28" s="117"/>
      <c r="Q28" s="117"/>
      <c r="R28" s="117"/>
      <c r="S28" s="117"/>
      <c r="T28" s="293" t="s">
        <v>198</v>
      </c>
      <c r="U28" s="293"/>
      <c r="V28" s="293"/>
      <c r="W28" s="293"/>
      <c r="X28" s="293"/>
      <c r="Y28" s="90"/>
      <c r="Z28" s="11"/>
      <c r="AA28" s="92"/>
      <c r="AB28" s="92"/>
      <c r="AC28" s="92"/>
      <c r="AD28" s="92"/>
      <c r="AE28" s="92"/>
      <c r="AF28" s="92"/>
      <c r="AG28" s="92"/>
      <c r="AH28" s="92"/>
      <c r="AI28" s="92"/>
      <c r="AJ28" s="90"/>
      <c r="AK28" s="90"/>
      <c r="AL28" s="90"/>
      <c r="AM28" s="90"/>
      <c r="AN28" s="90"/>
      <c r="AO28" s="90"/>
      <c r="AP28" s="90"/>
      <c r="AQ28" s="90"/>
      <c r="AR28" s="90"/>
      <c r="AS28" s="90"/>
      <c r="AT28" s="90"/>
      <c r="AU28" s="90"/>
      <c r="AV28" s="90"/>
      <c r="AW28" s="89"/>
    </row>
    <row r="29" spans="2:50" s="100" customFormat="1" ht="13.5" thickBot="1" x14ac:dyDescent="0.25">
      <c r="B29" s="414" t="s">
        <v>196</v>
      </c>
      <c r="C29" s="414"/>
      <c r="D29" s="414"/>
      <c r="F29" s="13" t="str">
        <f>'CAPTURA INFORMACION'!D22</f>
        <v/>
      </c>
      <c r="G29" s="13" t="str">
        <f>'CAPTURA INFORMACION'!E22</f>
        <v/>
      </c>
      <c r="H29" s="13" t="str">
        <f>'CAPTURA INFORMACION'!F22</f>
        <v/>
      </c>
      <c r="I29" s="13" t="str">
        <f>'CAPTURA INFORMACION'!G22</f>
        <v/>
      </c>
      <c r="J29" s="13" t="str">
        <f>'CAPTURA INFORMACION'!H22</f>
        <v/>
      </c>
      <c r="K29" s="13" t="str">
        <f>'CAPTURA INFORMACION'!I22</f>
        <v/>
      </c>
      <c r="L29" s="13" t="str">
        <f>'CAPTURA INFORMACION'!J22</f>
        <v/>
      </c>
      <c r="M29" s="13" t="str">
        <f>'CAPTURA INFORMACION'!K22</f>
        <v/>
      </c>
      <c r="N29" s="13" t="str">
        <f>'CAPTURA INFORMACION'!L22</f>
        <v/>
      </c>
      <c r="O29" s="13" t="str">
        <f>'CAPTURA INFORMACION'!M22</f>
        <v/>
      </c>
      <c r="S29" s="90"/>
      <c r="T29" s="90"/>
      <c r="U29" s="13">
        <f>'CAPTURA INFORMACION'!N22</f>
        <v>0</v>
      </c>
      <c r="V29" s="13">
        <f>'CAPTURA INFORMACION'!O22</f>
        <v>0</v>
      </c>
      <c r="W29" s="13">
        <f>'CAPTURA INFORMACION'!P22</f>
        <v>0</v>
      </c>
      <c r="X29" s="90"/>
      <c r="Y29" s="90"/>
      <c r="Z29" s="11"/>
      <c r="AA29" s="92"/>
      <c r="AB29" s="92"/>
      <c r="AC29" s="229" t="s">
        <v>199</v>
      </c>
      <c r="AD29" s="229"/>
      <c r="AE29" s="229"/>
      <c r="AF29" s="229"/>
      <c r="AG29" s="229"/>
      <c r="AH29" s="229"/>
      <c r="AI29" s="229"/>
      <c r="AJ29" s="486"/>
      <c r="AK29" s="484" t="str">
        <f>'CAPTURA INFORMACION'!AG24</f>
        <v>- Seleccione -</v>
      </c>
      <c r="AL29" s="485"/>
      <c r="AM29" s="140"/>
      <c r="AN29" s="139"/>
      <c r="AO29" s="286">
        <f>VLOOKUP(AK29,$T$284:$AD$291,5,0)</f>
        <v>0</v>
      </c>
      <c r="AP29" s="286"/>
      <c r="AQ29" s="286"/>
      <c r="AR29" s="286"/>
      <c r="AS29" s="286"/>
      <c r="AT29" s="286"/>
      <c r="AU29" s="286"/>
      <c r="AV29" s="286"/>
      <c r="AW29" s="153"/>
    </row>
    <row r="30" spans="2:50" s="100" customFormat="1" ht="5.25" customHeight="1" x14ac:dyDescent="0.2">
      <c r="B30" s="96"/>
      <c r="C30" s="96"/>
      <c r="D30" s="96"/>
      <c r="E30" s="96"/>
      <c r="F30" s="96"/>
      <c r="G30" s="92"/>
      <c r="H30" s="90"/>
      <c r="I30" s="90"/>
      <c r="J30" s="90"/>
      <c r="K30" s="90"/>
      <c r="L30" s="90"/>
      <c r="M30" s="90"/>
      <c r="N30" s="90"/>
      <c r="O30" s="90"/>
      <c r="P30" s="90"/>
      <c r="Q30" s="90"/>
      <c r="R30" s="90"/>
      <c r="S30" s="90"/>
      <c r="T30" s="90"/>
      <c r="U30" s="90"/>
      <c r="V30" s="90"/>
      <c r="W30" s="90"/>
      <c r="X30" s="90"/>
      <c r="Y30" s="90"/>
      <c r="Z30" s="11"/>
      <c r="AA30" s="92"/>
      <c r="AB30" s="92"/>
      <c r="AC30" s="92"/>
      <c r="AD30" s="92"/>
      <c r="AE30" s="92"/>
      <c r="AF30" s="92"/>
      <c r="AG30" s="92"/>
      <c r="AH30" s="92"/>
      <c r="AI30" s="92"/>
      <c r="AJ30" s="90"/>
      <c r="AK30" s="90"/>
      <c r="AL30" s="90"/>
      <c r="AM30" s="90"/>
      <c r="AN30" s="90"/>
      <c r="AO30" s="90"/>
      <c r="AP30" s="90"/>
      <c r="AQ30" s="90"/>
      <c r="AR30" s="90"/>
      <c r="AS30" s="90"/>
      <c r="AT30" s="90"/>
      <c r="AU30" s="90"/>
      <c r="AV30" s="90"/>
      <c r="AW30" s="153"/>
    </row>
    <row r="31" spans="2:50" ht="12.75" x14ac:dyDescent="0.2">
      <c r="B31" s="414" t="s">
        <v>200</v>
      </c>
      <c r="C31" s="414"/>
      <c r="D31" s="414"/>
      <c r="E31" s="414"/>
      <c r="F31" s="414"/>
      <c r="G31" s="414"/>
      <c r="H31" s="415">
        <f>'CAPTURA INFORMACION'!D56</f>
        <v>0</v>
      </c>
      <c r="I31" s="415"/>
      <c r="J31" s="415"/>
      <c r="K31" s="415"/>
      <c r="L31" s="415"/>
      <c r="M31" s="415"/>
      <c r="N31" s="415"/>
      <c r="O31" s="415"/>
      <c r="P31" s="415"/>
      <c r="Q31" s="229" t="s">
        <v>32</v>
      </c>
      <c r="R31" s="229"/>
      <c r="S31" s="415">
        <f>'CAPTURA INFORMACION'!O56</f>
        <v>0</v>
      </c>
      <c r="T31" s="415"/>
      <c r="U31" s="415"/>
      <c r="V31" s="415"/>
      <c r="W31" s="415"/>
      <c r="X31" s="415"/>
      <c r="Y31" s="415"/>
      <c r="Z31" s="14"/>
      <c r="AA31" s="226" t="s">
        <v>33</v>
      </c>
      <c r="AB31" s="226"/>
      <c r="AC31" s="226"/>
      <c r="AD31" s="226"/>
      <c r="AE31" s="226"/>
      <c r="AF31" s="226"/>
      <c r="AG31" s="226"/>
      <c r="AH31" s="226"/>
      <c r="AI31" s="226"/>
      <c r="AJ31" s="480">
        <f>'CAPTURA INFORMACION'!AF56</f>
        <v>0</v>
      </c>
      <c r="AK31" s="362"/>
      <c r="AL31" s="362"/>
      <c r="AM31" s="362"/>
      <c r="AN31" s="362"/>
      <c r="AO31" s="362"/>
      <c r="AP31" s="362"/>
      <c r="AQ31" s="362"/>
      <c r="AR31" s="362"/>
      <c r="AS31" s="362"/>
      <c r="AT31" s="362"/>
      <c r="AU31" s="362"/>
      <c r="AV31" s="362"/>
    </row>
    <row r="32" spans="2:50" ht="4.5" customHeight="1" x14ac:dyDescent="0.2">
      <c r="F32" s="8"/>
      <c r="G32" s="8"/>
      <c r="H32" s="7"/>
      <c r="I32" s="7"/>
      <c r="J32" s="7"/>
      <c r="K32" s="7"/>
      <c r="L32" s="7"/>
      <c r="M32" s="7"/>
      <c r="N32" s="7"/>
      <c r="O32" s="7"/>
      <c r="P32" s="7"/>
      <c r="Q32" s="11"/>
      <c r="R32" s="10"/>
      <c r="S32" s="10"/>
      <c r="T32" s="10"/>
      <c r="U32" s="10"/>
      <c r="V32" s="10"/>
      <c r="W32" s="10"/>
      <c r="X32" s="10"/>
      <c r="Y32" s="10"/>
      <c r="Z32" s="10"/>
      <c r="AA32" s="10"/>
      <c r="AB32" s="11"/>
      <c r="AC32" s="11"/>
      <c r="AD32" s="11"/>
      <c r="AE32" s="7"/>
      <c r="AF32" s="7"/>
      <c r="AG32" s="7"/>
      <c r="AH32" s="7"/>
      <c r="AI32" s="7"/>
      <c r="AJ32" s="7"/>
      <c r="AK32" s="7"/>
      <c r="AL32" s="7"/>
      <c r="AM32" s="7"/>
      <c r="AN32" s="7"/>
      <c r="AO32" s="7"/>
      <c r="AP32" s="7"/>
      <c r="AQ32" s="7"/>
      <c r="AR32" s="7"/>
      <c r="AS32" s="7"/>
      <c r="AT32" s="7"/>
      <c r="AU32" s="7"/>
      <c r="AV32" s="7"/>
    </row>
    <row r="33" spans="2:49" s="100" customFormat="1" ht="12" thickBot="1" x14ac:dyDescent="0.25">
      <c r="B33" s="481" t="s">
        <v>202</v>
      </c>
      <c r="C33" s="481"/>
      <c r="D33" s="481"/>
      <c r="E33" s="481"/>
      <c r="F33" s="481"/>
      <c r="G33" s="481"/>
      <c r="H33" s="481"/>
      <c r="I33" s="481"/>
      <c r="J33" s="481"/>
      <c r="K33" s="481"/>
      <c r="L33" s="481"/>
      <c r="M33" s="481"/>
      <c r="N33" s="481"/>
      <c r="O33" s="481"/>
      <c r="P33" s="481"/>
      <c r="Q33" s="481"/>
      <c r="R33" s="481"/>
      <c r="S33" s="481"/>
      <c r="T33" s="481"/>
      <c r="U33" s="481"/>
      <c r="V33" s="462">
        <f>'CAPTURA INFORMACION'!AS20</f>
        <v>0</v>
      </c>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row>
    <row r="34" spans="2:49" s="100" customFormat="1" ht="3.75" customHeight="1" x14ac:dyDescent="0.2">
      <c r="F34" s="101"/>
      <c r="G34" s="101"/>
      <c r="H34" s="89"/>
      <c r="I34" s="89"/>
      <c r="J34" s="89"/>
      <c r="K34" s="89"/>
      <c r="L34" s="89"/>
      <c r="M34" s="89"/>
      <c r="N34" s="89"/>
      <c r="O34" s="89"/>
      <c r="P34" s="89"/>
      <c r="Q34" s="11"/>
      <c r="R34" s="88"/>
      <c r="S34" s="88"/>
      <c r="T34" s="88"/>
      <c r="U34" s="88"/>
      <c r="V34" s="88"/>
      <c r="W34" s="88"/>
      <c r="X34" s="88"/>
      <c r="Y34" s="88"/>
      <c r="Z34" s="88"/>
      <c r="AA34" s="88"/>
      <c r="AB34" s="11"/>
      <c r="AC34" s="11"/>
      <c r="AD34" s="11"/>
      <c r="AE34" s="89"/>
      <c r="AF34" s="89"/>
      <c r="AG34" s="89"/>
      <c r="AH34" s="89"/>
      <c r="AI34" s="89"/>
      <c r="AJ34" s="89"/>
      <c r="AK34" s="89"/>
      <c r="AL34" s="89"/>
      <c r="AM34" s="89"/>
      <c r="AN34" s="89"/>
      <c r="AO34" s="89"/>
      <c r="AP34" s="89"/>
      <c r="AQ34" s="89"/>
      <c r="AR34" s="89"/>
      <c r="AS34" s="89"/>
      <c r="AT34" s="89"/>
      <c r="AU34" s="89"/>
      <c r="AV34" s="89"/>
    </row>
    <row r="35" spans="2:49" s="100" customFormat="1" ht="12" thickBot="1" x14ac:dyDescent="0.25">
      <c r="B35" s="481" t="s">
        <v>201</v>
      </c>
      <c r="C35" s="481"/>
      <c r="D35" s="481"/>
      <c r="E35" s="481"/>
      <c r="F35" s="481"/>
      <c r="G35" s="481"/>
      <c r="H35" s="481"/>
      <c r="I35" s="481"/>
      <c r="J35" s="481"/>
      <c r="K35" s="481"/>
      <c r="L35" s="481"/>
      <c r="M35" s="481"/>
      <c r="N35" s="481"/>
      <c r="O35" s="481"/>
      <c r="P35" s="481"/>
      <c r="Q35" s="481"/>
      <c r="R35" s="481"/>
      <c r="S35" s="481"/>
      <c r="T35" s="481"/>
      <c r="U35" s="481"/>
      <c r="V35" s="482">
        <f>'CAPTURA INFORMACION'!AH22</f>
        <v>0</v>
      </c>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row>
    <row r="36" spans="2:49" s="100" customFormat="1" ht="3" customHeight="1" x14ac:dyDescent="0.2">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row>
    <row r="37" spans="2:49" ht="12" thickBot="1" x14ac:dyDescent="0.25">
      <c r="B37" s="465" t="s">
        <v>203</v>
      </c>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row>
    <row r="38" spans="2:49" s="7" customFormat="1" ht="3" customHeight="1" x14ac:dyDescent="0.2">
      <c r="F38" s="9"/>
      <c r="G38" s="9"/>
      <c r="H38" s="9"/>
      <c r="I38" s="9"/>
      <c r="J38" s="9"/>
      <c r="K38" s="9"/>
      <c r="L38" s="9"/>
      <c r="M38" s="9"/>
      <c r="N38" s="9"/>
      <c r="O38" s="9"/>
      <c r="P38" s="9"/>
      <c r="Q38" s="11"/>
      <c r="T38" s="14"/>
      <c r="U38" s="14"/>
      <c r="AB38" s="11"/>
      <c r="AC38" s="11"/>
      <c r="AD38" s="11"/>
    </row>
    <row r="39" spans="2:49" x14ac:dyDescent="0.2">
      <c r="B39" s="226" t="s">
        <v>34</v>
      </c>
      <c r="C39" s="226"/>
      <c r="D39" s="226"/>
      <c r="E39" s="226"/>
      <c r="F39" s="226"/>
      <c r="G39" s="226"/>
      <c r="H39" s="226"/>
      <c r="I39" s="226"/>
      <c r="J39" s="226"/>
      <c r="K39" s="226"/>
      <c r="L39" s="226"/>
      <c r="M39" s="226"/>
    </row>
    <row r="40" spans="2:49" ht="3.75" customHeight="1" thickBot="1" x14ac:dyDescent="0.25">
      <c r="F40" s="16"/>
      <c r="G40" s="16"/>
      <c r="H40" s="16"/>
      <c r="I40" s="16"/>
      <c r="J40" s="16"/>
      <c r="K40" s="16"/>
      <c r="L40" s="16"/>
      <c r="M40" s="16"/>
      <c r="N40" s="16"/>
      <c r="O40" s="11"/>
      <c r="P40" s="10"/>
      <c r="Q40" s="17"/>
      <c r="R40" s="17"/>
      <c r="S40" s="11"/>
      <c r="T40" s="10"/>
      <c r="U40" s="17"/>
      <c r="V40" s="17"/>
      <c r="W40" s="11"/>
      <c r="X40" s="10"/>
      <c r="Y40" s="17"/>
      <c r="Z40" s="17"/>
      <c r="AA40" s="17"/>
      <c r="AB40" s="17"/>
      <c r="AC40" s="17"/>
      <c r="AD40" s="11"/>
      <c r="AE40" s="10"/>
      <c r="AF40" s="17"/>
      <c r="AG40" s="17"/>
      <c r="AH40" s="17"/>
      <c r="AI40" s="11"/>
      <c r="AJ40" s="10"/>
      <c r="AK40" s="17"/>
      <c r="AL40" s="17"/>
      <c r="AN40" s="11"/>
      <c r="AO40" s="17"/>
    </row>
    <row r="41" spans="2:49" s="100" customFormat="1" ht="12" thickBot="1" x14ac:dyDescent="0.25">
      <c r="B41" s="237" t="s">
        <v>35</v>
      </c>
      <c r="C41" s="237"/>
      <c r="D41" s="237"/>
      <c r="E41" s="15">
        <f>'CAPTURA INFORMACION'!D26</f>
        <v>0</v>
      </c>
      <c r="F41" s="446" t="s">
        <v>37</v>
      </c>
      <c r="G41" s="429"/>
      <c r="H41" s="429"/>
      <c r="I41" s="429"/>
      <c r="J41" s="429"/>
      <c r="K41" s="430"/>
      <c r="L41" s="15">
        <f>'CAPTURA INFORMACION'!L26</f>
        <v>0</v>
      </c>
      <c r="N41" s="429" t="s">
        <v>39</v>
      </c>
      <c r="O41" s="429"/>
      <c r="P41" s="429"/>
      <c r="Q41" s="430"/>
      <c r="R41" s="15">
        <f>'CAPTURA INFORMACION'!AC26</f>
        <v>0</v>
      </c>
      <c r="T41" s="429" t="s">
        <v>204</v>
      </c>
      <c r="U41" s="429"/>
      <c r="V41" s="429"/>
      <c r="W41" s="15">
        <f>'CAPTURA INFORMACION'!V26</f>
        <v>0</v>
      </c>
      <c r="X41" s="446" t="s">
        <v>205</v>
      </c>
      <c r="Y41" s="447"/>
      <c r="Z41" s="430"/>
      <c r="AA41" s="15">
        <f>'CAPTURA INFORMACION'!AK26</f>
        <v>0</v>
      </c>
      <c r="AB41" s="446" t="s">
        <v>206</v>
      </c>
      <c r="AC41" s="447"/>
      <c r="AD41" s="430"/>
      <c r="AE41" s="15">
        <f>'CAPTURA INFORMACION'!AQ26</f>
        <v>0</v>
      </c>
      <c r="AF41" s="446" t="s">
        <v>36</v>
      </c>
      <c r="AG41" s="430"/>
      <c r="AH41" s="15">
        <f>'CAPTURA INFORMACION'!$D28</f>
        <v>0</v>
      </c>
      <c r="AI41" s="429" t="s">
        <v>38</v>
      </c>
      <c r="AJ41" s="429"/>
      <c r="AK41" s="429"/>
      <c r="AL41" s="429"/>
      <c r="AM41" s="15">
        <f>'CAPTURA INFORMACION'!$L28</f>
        <v>0</v>
      </c>
      <c r="AN41" s="91"/>
      <c r="AO41" s="334" t="s">
        <v>207</v>
      </c>
      <c r="AP41" s="427"/>
      <c r="AQ41" s="15">
        <f>'CAPTURA INFORMACION'!V28</f>
        <v>0</v>
      </c>
      <c r="AR41" s="428" t="s">
        <v>208</v>
      </c>
      <c r="AS41" s="428"/>
      <c r="AT41" s="428"/>
      <c r="AU41" s="428"/>
      <c r="AV41" s="428"/>
      <c r="AW41" s="14"/>
    </row>
    <row r="42" spans="2:49" s="100" customFormat="1" ht="4.5" customHeight="1" x14ac:dyDescent="0.2">
      <c r="F42" s="90"/>
      <c r="G42" s="90"/>
      <c r="H42" s="90"/>
      <c r="I42" s="90"/>
      <c r="J42" s="90"/>
      <c r="K42" s="90"/>
      <c r="L42" s="90"/>
      <c r="M42" s="90"/>
      <c r="Y42" s="97"/>
      <c r="Z42" s="97"/>
      <c r="AA42" s="97"/>
      <c r="AB42" s="97"/>
      <c r="AC42" s="97"/>
      <c r="AD42" s="11"/>
      <c r="AE42" s="88"/>
      <c r="AF42" s="97"/>
      <c r="AG42" s="97"/>
      <c r="AH42" s="97"/>
      <c r="AI42" s="11"/>
      <c r="AJ42" s="88"/>
      <c r="AK42" s="97"/>
      <c r="AL42" s="97"/>
      <c r="AN42" s="11"/>
      <c r="AO42" s="97"/>
    </row>
    <row r="43" spans="2:49" x14ac:dyDescent="0.2">
      <c r="B43" s="414" t="s">
        <v>41</v>
      </c>
      <c r="C43" s="414"/>
      <c r="D43" s="414"/>
      <c r="E43" s="414"/>
      <c r="F43" s="414"/>
      <c r="G43" s="414"/>
      <c r="H43" s="414"/>
      <c r="I43" s="414"/>
      <c r="J43" s="414"/>
      <c r="K43" s="414"/>
      <c r="L43" s="414"/>
      <c r="M43" s="414"/>
      <c r="N43" s="414"/>
      <c r="O43" s="414"/>
      <c r="P43" s="414"/>
      <c r="Q43" s="415" t="str">
        <f>'CAPTURA INFORMACION'!D37</f>
        <v>LAS TORRES</v>
      </c>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row>
    <row r="44" spans="2:49" ht="3.75" customHeight="1" thickBot="1" x14ac:dyDescent="0.25">
      <c r="B44" s="18"/>
      <c r="C44" s="18"/>
      <c r="D44" s="18"/>
      <c r="E44" s="18"/>
      <c r="F44" s="18"/>
      <c r="G44" s="18"/>
      <c r="H44" s="18"/>
      <c r="I44" s="18"/>
      <c r="J44" s="18"/>
      <c r="K44" s="18"/>
      <c r="L44" s="18"/>
      <c r="M44" s="18"/>
      <c r="N44" s="18"/>
      <c r="O44" s="18"/>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row>
    <row r="45" spans="2:49" ht="13.5" customHeight="1" thickBot="1" x14ac:dyDescent="0.25">
      <c r="B45" s="414" t="s">
        <v>42</v>
      </c>
      <c r="C45" s="414"/>
      <c r="D45" s="414"/>
      <c r="E45" s="414"/>
      <c r="F45" s="414"/>
      <c r="G45" s="414"/>
      <c r="H45" s="414"/>
      <c r="I45" s="429" t="s">
        <v>43</v>
      </c>
      <c r="J45" s="429"/>
      <c r="K45" s="430"/>
      <c r="L45" s="15">
        <f>'CAPTURA INFORMACION'!D39</f>
        <v>0</v>
      </c>
      <c r="M45" s="431" t="s">
        <v>44</v>
      </c>
      <c r="N45" s="293"/>
      <c r="O45" s="293"/>
      <c r="P45" s="432"/>
      <c r="Q45" s="15">
        <f>'CAPTURA INFORMACION'!J39</f>
        <v>0</v>
      </c>
      <c r="R45" s="429" t="s">
        <v>45</v>
      </c>
      <c r="S45" s="430"/>
      <c r="T45" s="15">
        <f>'CAPTURA INFORMACION'!Q39</f>
        <v>0</v>
      </c>
      <c r="U45" s="429" t="s">
        <v>46</v>
      </c>
      <c r="V45" s="429"/>
      <c r="W45" s="430"/>
      <c r="X45" s="15">
        <f>'CAPTURA INFORMACION'!V39</f>
        <v>0</v>
      </c>
      <c r="Y45" s="429" t="s">
        <v>47</v>
      </c>
      <c r="Z45" s="429"/>
      <c r="AA45" s="430"/>
      <c r="AB45" s="15">
        <f>'CAPTURA INFORMACION'!AB39</f>
        <v>0</v>
      </c>
      <c r="AC45" s="429" t="s">
        <v>48</v>
      </c>
      <c r="AD45" s="429"/>
      <c r="AE45" s="429"/>
      <c r="AF45" s="430"/>
      <c r="AG45" s="15">
        <f>'CAPTURA INFORMACION'!AH39</f>
        <v>0</v>
      </c>
      <c r="AH45" s="429" t="s">
        <v>49</v>
      </c>
      <c r="AI45" s="429"/>
      <c r="AJ45" s="430"/>
      <c r="AK45" s="15">
        <f>'CAPTURA INFORMACION'!$AP39</f>
        <v>0</v>
      </c>
      <c r="AL45" s="446" t="s">
        <v>209</v>
      </c>
      <c r="AM45" s="447"/>
      <c r="AN45" s="447"/>
      <c r="AO45" s="447"/>
      <c r="AP45" s="15">
        <f>'CAPTURA INFORMACION'!$D41</f>
        <v>0</v>
      </c>
      <c r="AQ45" s="446" t="s">
        <v>210</v>
      </c>
      <c r="AR45" s="447"/>
      <c r="AS45" s="447"/>
      <c r="AT45" s="15">
        <f>'CAPTURA INFORMACION'!$J41</f>
        <v>0</v>
      </c>
    </row>
    <row r="46" spans="2:49" ht="3" customHeight="1" thickBot="1" x14ac:dyDescent="0.25">
      <c r="F46" s="8"/>
      <c r="G46" s="8"/>
      <c r="J46" s="11"/>
      <c r="K46" s="10"/>
      <c r="L46" s="17"/>
      <c r="M46" s="17"/>
      <c r="N46" s="11"/>
      <c r="O46" s="10"/>
      <c r="P46" s="17"/>
      <c r="Q46" s="17"/>
      <c r="R46" s="17"/>
      <c r="S46" s="11"/>
      <c r="T46" s="10"/>
      <c r="U46" s="17"/>
      <c r="V46" s="11"/>
      <c r="W46" s="10"/>
      <c r="X46" s="17"/>
      <c r="Y46" s="17"/>
      <c r="Z46" s="11"/>
      <c r="AA46" s="10"/>
      <c r="AB46" s="17"/>
      <c r="AC46" s="17"/>
      <c r="AD46" s="11"/>
      <c r="AE46" s="10"/>
      <c r="AF46" s="17"/>
      <c r="AG46" s="17"/>
      <c r="AH46" s="17"/>
      <c r="AI46" s="11"/>
      <c r="AJ46" s="10"/>
      <c r="AK46" s="10"/>
      <c r="AL46" s="10"/>
      <c r="AO46" s="14"/>
      <c r="AP46" s="14"/>
      <c r="AQ46" s="14"/>
    </row>
    <row r="47" spans="2:49" ht="12" thickBot="1" x14ac:dyDescent="0.25">
      <c r="F47" s="8"/>
      <c r="G47" s="8"/>
      <c r="H47" s="89"/>
      <c r="I47" s="293" t="s">
        <v>207</v>
      </c>
      <c r="J47" s="293"/>
      <c r="K47" s="293"/>
      <c r="L47" s="15">
        <f>'CAPTURA INFORMACION'!$Q41</f>
        <v>0</v>
      </c>
      <c r="M47" s="14"/>
      <c r="N47" s="237" t="s">
        <v>208</v>
      </c>
      <c r="O47" s="237"/>
      <c r="P47" s="237"/>
      <c r="Q47" s="237"/>
      <c r="R47" s="237"/>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2:49" ht="1.5" customHeight="1" x14ac:dyDescent="0.2">
      <c r="F48" s="8"/>
      <c r="G48" s="8"/>
      <c r="L48" s="19"/>
      <c r="AF48" s="14"/>
      <c r="AG48" s="14"/>
      <c r="AH48" s="14"/>
      <c r="AI48" s="14"/>
      <c r="AJ48" s="14"/>
      <c r="AK48" s="14"/>
      <c r="AL48" s="14"/>
      <c r="AM48" s="14"/>
      <c r="AN48" s="14"/>
      <c r="AO48" s="14"/>
      <c r="AP48" s="14"/>
      <c r="AQ48" s="14"/>
    </row>
    <row r="49" spans="2:48" x14ac:dyDescent="0.2">
      <c r="B49" s="226" t="s">
        <v>51</v>
      </c>
      <c r="C49" s="226"/>
      <c r="D49" s="226"/>
      <c r="E49" s="226"/>
      <c r="F49" s="226"/>
      <c r="G49" s="226"/>
      <c r="H49" s="226"/>
      <c r="I49" s="226"/>
      <c r="J49" s="226"/>
      <c r="K49" s="362" t="str">
        <f>'CAPTURA INFORMACION'!D43</f>
        <v>MIGUEL HIDALGO</v>
      </c>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row>
    <row r="50" spans="2:48" s="7" customFormat="1" ht="1.5" customHeight="1" x14ac:dyDescent="0.2">
      <c r="F50" s="9"/>
      <c r="G50" s="9"/>
      <c r="H50" s="9"/>
      <c r="I50" s="9"/>
      <c r="J50" s="9"/>
      <c r="K50" s="9"/>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row>
    <row r="51" spans="2:48" x14ac:dyDescent="0.2">
      <c r="B51" s="329" t="s">
        <v>52</v>
      </c>
      <c r="C51" s="329"/>
      <c r="D51" s="329"/>
      <c r="E51" s="329"/>
      <c r="F51" s="329"/>
      <c r="G51" s="329"/>
      <c r="H51" s="329"/>
      <c r="I51" s="329"/>
      <c r="J51" s="453">
        <f>'CAPTURA INFORMACION'!D45</f>
        <v>0</v>
      </c>
      <c r="K51" s="453"/>
      <c r="L51" s="453"/>
      <c r="M51" s="453"/>
      <c r="O51" s="334" t="s">
        <v>53</v>
      </c>
      <c r="P51" s="334"/>
      <c r="Q51" s="334"/>
      <c r="R51" s="334"/>
      <c r="S51" s="334"/>
      <c r="T51" s="334"/>
      <c r="U51" s="334"/>
      <c r="V51" s="423">
        <f>'CAPTURA INFORMACION'!O45</f>
        <v>0</v>
      </c>
      <c r="W51" s="423"/>
      <c r="X51" s="423"/>
      <c r="Z51" s="229" t="s">
        <v>54</v>
      </c>
      <c r="AA51" s="229"/>
      <c r="AB51" s="229"/>
      <c r="AC51" s="229"/>
      <c r="AD51" s="229"/>
      <c r="AE51" s="229"/>
      <c r="AF51" s="423">
        <f>'CAPTURA INFORMACION'!Y45</f>
        <v>0</v>
      </c>
      <c r="AG51" s="423"/>
      <c r="AH51" s="423"/>
      <c r="AJ51" s="226" t="s">
        <v>55</v>
      </c>
      <c r="AK51" s="226"/>
      <c r="AL51" s="226"/>
      <c r="AM51" s="226"/>
      <c r="AN51" s="226"/>
      <c r="AO51" s="226"/>
      <c r="AP51" s="415">
        <f>'CAPTURA INFORMACION'!AI45</f>
        <v>0</v>
      </c>
      <c r="AQ51" s="415"/>
      <c r="AR51" s="415"/>
      <c r="AS51" s="415"/>
      <c r="AT51" s="415"/>
      <c r="AU51" s="415"/>
      <c r="AV51" s="415"/>
    </row>
    <row r="52" spans="2:48" ht="1.5" customHeight="1" x14ac:dyDescent="0.2">
      <c r="F52" s="8"/>
      <c r="G52" s="8"/>
      <c r="I52" s="7"/>
      <c r="J52" s="7"/>
      <c r="K52" s="7"/>
      <c r="T52" s="7"/>
      <c r="U52" s="7"/>
      <c r="V52" s="7"/>
      <c r="W52" s="7"/>
      <c r="AD52" s="7"/>
      <c r="AE52" s="7"/>
      <c r="AF52" s="7"/>
      <c r="AG52" s="7"/>
      <c r="AH52" s="20"/>
      <c r="AI52" s="20"/>
      <c r="AJ52" s="20"/>
      <c r="AK52" s="20"/>
      <c r="AL52" s="20"/>
      <c r="AM52" s="7"/>
      <c r="AN52" s="7"/>
      <c r="AO52" s="7"/>
      <c r="AP52" s="7"/>
      <c r="AQ52" s="7"/>
    </row>
    <row r="53" spans="2:48" x14ac:dyDescent="0.2">
      <c r="B53" s="414" t="s">
        <v>56</v>
      </c>
      <c r="C53" s="414"/>
      <c r="D53" s="414"/>
      <c r="E53" s="414"/>
      <c r="F53" s="414"/>
      <c r="G53" s="414"/>
      <c r="H53" s="414"/>
      <c r="I53" s="414"/>
      <c r="J53" s="414"/>
      <c r="K53" s="414"/>
      <c r="L53" s="414"/>
      <c r="M53" s="414"/>
      <c r="N53" s="362">
        <f>'CAPTURA INFORMACION'!D47</f>
        <v>0</v>
      </c>
      <c r="O53" s="362"/>
      <c r="P53" s="362"/>
      <c r="Q53" s="362"/>
      <c r="R53" s="362"/>
      <c r="S53" s="362"/>
      <c r="T53" s="362"/>
      <c r="U53" s="362"/>
      <c r="V53" s="362"/>
      <c r="W53" s="362"/>
      <c r="X53" s="362"/>
      <c r="Y53" s="362"/>
      <c r="Z53" s="362"/>
      <c r="AA53" s="362"/>
      <c r="AB53" s="362"/>
      <c r="AC53" s="362"/>
      <c r="AD53" s="21" t="s">
        <v>57</v>
      </c>
      <c r="AE53" s="362">
        <f>'CAPTURA INFORMACION'!AA47</f>
        <v>0</v>
      </c>
      <c r="AF53" s="362"/>
      <c r="AG53" s="362"/>
      <c r="AH53" s="362"/>
      <c r="AI53" s="362"/>
      <c r="AJ53" s="362"/>
      <c r="AK53" s="362"/>
      <c r="AL53" s="362"/>
      <c r="AM53" s="362"/>
      <c r="AN53" s="362"/>
      <c r="AO53" s="362"/>
      <c r="AP53" s="362"/>
      <c r="AQ53" s="362"/>
      <c r="AR53" s="362"/>
      <c r="AS53" s="362"/>
      <c r="AT53" s="362"/>
      <c r="AU53" s="362"/>
      <c r="AV53" s="362"/>
    </row>
    <row r="54" spans="2:48" ht="1.5" customHeight="1" x14ac:dyDescent="0.2">
      <c r="B54" s="20"/>
      <c r="C54" s="20"/>
      <c r="D54" s="20"/>
      <c r="E54" s="20"/>
      <c r="F54" s="20"/>
      <c r="G54" s="20"/>
      <c r="H54" s="20"/>
      <c r="I54" s="20"/>
      <c r="J54" s="20"/>
      <c r="K54" s="20"/>
      <c r="L54" s="20"/>
      <c r="M54" s="20"/>
      <c r="N54" s="20"/>
    </row>
    <row r="55" spans="2:48" x14ac:dyDescent="0.2">
      <c r="B55" s="444" t="s">
        <v>58</v>
      </c>
      <c r="C55" s="444"/>
      <c r="D55" s="444"/>
      <c r="E55" s="444"/>
      <c r="F55" s="444"/>
      <c r="G55" s="444"/>
      <c r="H55" s="444"/>
      <c r="I55" s="444"/>
      <c r="J55" s="444"/>
      <c r="K55" s="444"/>
      <c r="L55" s="444"/>
      <c r="M55" s="444"/>
      <c r="N55" s="415">
        <f>'CAPTURA INFORMACION'!D49</f>
        <v>0</v>
      </c>
      <c r="O55" s="415"/>
      <c r="P55" s="415"/>
      <c r="Q55" s="415"/>
      <c r="R55" s="415"/>
      <c r="S55" s="415"/>
      <c r="T55" s="415"/>
      <c r="U55" s="415"/>
      <c r="V55" s="415"/>
      <c r="W55" s="415"/>
      <c r="X55" s="415"/>
      <c r="Y55" s="237" t="s">
        <v>59</v>
      </c>
      <c r="Z55" s="237"/>
      <c r="AA55" s="237"/>
      <c r="AB55" s="237"/>
      <c r="AC55" s="237"/>
      <c r="AD55" s="237"/>
      <c r="AE55" s="237"/>
      <c r="AF55" s="237"/>
      <c r="AG55" s="237"/>
      <c r="AH55" s="237"/>
      <c r="AI55" s="237"/>
      <c r="AJ55" s="237"/>
      <c r="AK55" s="237"/>
      <c r="AL55" s="237"/>
      <c r="AM55" s="518">
        <f>'CAPTURA INFORMACION'!AE49</f>
        <v>0</v>
      </c>
      <c r="AN55" s="518"/>
      <c r="AO55" s="518"/>
      <c r="AP55" s="518"/>
      <c r="AQ55" s="518"/>
      <c r="AR55" s="518"/>
      <c r="AS55" s="518"/>
      <c r="AT55" s="518"/>
      <c r="AU55" s="518"/>
      <c r="AV55" s="518"/>
    </row>
    <row r="56" spans="2:48" ht="12" customHeight="1" x14ac:dyDescent="0.2">
      <c r="B56" s="415">
        <f>'CAPTURA INFORMACION'!D50</f>
        <v>0</v>
      </c>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row>
    <row r="57" spans="2:48" ht="1.5" customHeight="1" x14ac:dyDescent="0.2">
      <c r="B57" s="445"/>
      <c r="C57" s="445"/>
      <c r="D57" s="445"/>
      <c r="E57" s="445"/>
      <c r="F57" s="445"/>
      <c r="G57" s="7"/>
    </row>
    <row r="58" spans="2:48" ht="12" customHeight="1" x14ac:dyDescent="0.2">
      <c r="B58" s="414" t="s">
        <v>60</v>
      </c>
      <c r="C58" s="414"/>
      <c r="D58" s="414"/>
      <c r="E58" s="414"/>
      <c r="F58" s="414"/>
      <c r="G58" s="414"/>
      <c r="H58" s="415">
        <f>'CAPTURA INFORMACION'!D52</f>
        <v>0</v>
      </c>
      <c r="I58" s="415"/>
      <c r="J58" s="415"/>
      <c r="K58" s="415"/>
      <c r="L58" s="415"/>
      <c r="M58" s="415"/>
      <c r="N58" s="415"/>
      <c r="O58" s="415"/>
      <c r="P58" s="415"/>
      <c r="Q58" s="415"/>
      <c r="R58" s="415"/>
      <c r="S58" s="415"/>
      <c r="T58" s="415"/>
      <c r="U58" s="415"/>
      <c r="V58" s="334" t="s">
        <v>61</v>
      </c>
      <c r="W58" s="334"/>
      <c r="X58" s="334"/>
      <c r="Y58" s="334"/>
      <c r="Z58" s="334"/>
      <c r="AA58" s="410">
        <f>'CAPTURA INFORMACION'!X52</f>
        <v>0</v>
      </c>
      <c r="AB58" s="410"/>
      <c r="AC58" s="410"/>
      <c r="AD58" s="410"/>
      <c r="AE58" s="410"/>
      <c r="AF58" s="410"/>
      <c r="AG58" s="410"/>
      <c r="AH58" s="410"/>
      <c r="AI58" s="410"/>
      <c r="AJ58" s="410"/>
      <c r="AK58" s="410"/>
      <c r="AL58" s="226" t="s">
        <v>62</v>
      </c>
      <c r="AM58" s="226"/>
      <c r="AN58" s="226"/>
      <c r="AO58" s="226"/>
      <c r="AP58" s="409" t="s">
        <v>63</v>
      </c>
      <c r="AQ58" s="409"/>
      <c r="AR58" s="409"/>
      <c r="AS58" s="409"/>
      <c r="AT58" s="409"/>
      <c r="AU58" s="409"/>
      <c r="AV58" s="409"/>
    </row>
    <row r="59" spans="2:48" s="7" customFormat="1" ht="1.5" customHeight="1" thickBot="1" x14ac:dyDescent="0.25">
      <c r="F59" s="11"/>
      <c r="G59" s="11"/>
    </row>
    <row r="60" spans="2:48" s="89" customFormat="1" ht="12" thickBot="1" x14ac:dyDescent="0.25">
      <c r="B60" s="414" t="s">
        <v>446</v>
      </c>
      <c r="C60" s="414"/>
      <c r="D60" s="414"/>
      <c r="E60" s="414"/>
      <c r="F60" s="414"/>
      <c r="G60" s="414"/>
      <c r="H60" s="414"/>
      <c r="I60" s="414"/>
      <c r="J60" s="414"/>
      <c r="K60" s="414"/>
      <c r="L60" s="414"/>
      <c r="M60" s="414"/>
      <c r="N60" s="414"/>
      <c r="O60" s="414"/>
      <c r="P60" s="414"/>
      <c r="Q60" s="414"/>
      <c r="R60" s="414"/>
      <c r="S60" s="414"/>
      <c r="T60" s="414"/>
      <c r="U60" s="414"/>
      <c r="V60" s="414"/>
      <c r="W60" s="220" t="str">
        <f>'CAPTURA INFORMACION'!D54</f>
        <v>SI</v>
      </c>
      <c r="X60" s="592">
        <f>'CAPTURA INFORMACION'!E54</f>
        <v>0</v>
      </c>
      <c r="Y60" s="593"/>
      <c r="AA60" s="220" t="s">
        <v>9</v>
      </c>
      <c r="AB60" s="220"/>
      <c r="AC60" s="592">
        <f>'CAPTURA INFORMACION'!I54</f>
        <v>0</v>
      </c>
      <c r="AD60" s="593"/>
      <c r="AG60" s="220"/>
      <c r="AH60" s="220"/>
      <c r="AI60" s="220"/>
      <c r="AJ60" s="220"/>
      <c r="AK60" s="220"/>
      <c r="AL60" s="220"/>
      <c r="AM60" s="220"/>
      <c r="AN60" s="220"/>
      <c r="AO60" s="220"/>
      <c r="AP60" s="220"/>
      <c r="AQ60" s="220"/>
      <c r="AR60" s="220"/>
      <c r="AS60" s="220"/>
      <c r="AT60" s="220"/>
      <c r="AU60" s="220"/>
      <c r="AV60" s="220"/>
    </row>
    <row r="61" spans="2:48" s="89" customFormat="1" ht="3.75" customHeight="1" x14ac:dyDescent="0.2">
      <c r="B61" s="96"/>
      <c r="C61" s="96"/>
      <c r="D61" s="96"/>
      <c r="E61" s="96"/>
      <c r="F61" s="96"/>
      <c r="G61" s="96"/>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row>
    <row r="62" spans="2:48" s="89" customFormat="1" x14ac:dyDescent="0.2">
      <c r="B62" s="463" t="s">
        <v>211</v>
      </c>
      <c r="C62" s="463"/>
      <c r="D62" s="463"/>
      <c r="E62" s="463"/>
      <c r="F62" s="463"/>
      <c r="G62" s="463"/>
      <c r="H62" s="463"/>
      <c r="I62" s="463"/>
      <c r="J62" s="463"/>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row>
    <row r="63" spans="2:48" s="89" customFormat="1" ht="3" customHeight="1" x14ac:dyDescent="0.2">
      <c r="B63" s="126"/>
      <c r="C63" s="126"/>
      <c r="D63" s="126"/>
      <c r="E63" s="126"/>
      <c r="F63" s="126"/>
      <c r="G63" s="126"/>
      <c r="H63" s="126"/>
      <c r="I63" s="126"/>
      <c r="J63" s="126"/>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row>
    <row r="64" spans="2:48" s="89" customFormat="1" ht="12" thickBot="1" x14ac:dyDescent="0.25">
      <c r="B64" s="465" t="s">
        <v>212</v>
      </c>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row>
    <row r="65" spans="2:50" ht="34.5" customHeight="1" x14ac:dyDescent="0.2">
      <c r="B65" s="594" t="s">
        <v>447</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row>
    <row r="66" spans="2:50" x14ac:dyDescent="0.2">
      <c r="B66" s="414" t="s">
        <v>448</v>
      </c>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row>
    <row r="67" spans="2:50" s="218" customFormat="1" ht="12" thickBot="1" x14ac:dyDescent="0.25">
      <c r="B67" s="464">
        <f>'CAPTURA INFORMACION'!D76</f>
        <v>0</v>
      </c>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row>
    <row r="68" spans="2:50" ht="12" thickBot="1" x14ac:dyDescent="0.25">
      <c r="B68" s="414" t="s">
        <v>213</v>
      </c>
      <c r="C68" s="414"/>
      <c r="D68" s="414"/>
      <c r="E68" s="414"/>
      <c r="F68" s="414"/>
      <c r="G68" s="414"/>
      <c r="H68" s="414"/>
      <c r="I68" s="414"/>
      <c r="J68" s="414"/>
      <c r="K68" s="414"/>
      <c r="L68" s="464">
        <f>'CAPTURA INFORMACION'!D78</f>
        <v>0</v>
      </c>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row>
    <row r="69" spans="2:50" ht="6" customHeight="1" thickBot="1" x14ac:dyDescent="0.25">
      <c r="AV69" s="5" t="s">
        <v>66</v>
      </c>
    </row>
    <row r="70" spans="2:50" s="22" customFormat="1" ht="12" thickBot="1" x14ac:dyDescent="0.25">
      <c r="B70" s="414" t="s">
        <v>214</v>
      </c>
      <c r="C70" s="414"/>
      <c r="D70" s="414"/>
      <c r="E70" s="414"/>
      <c r="F70" s="414"/>
      <c r="G70" s="414"/>
      <c r="H70" s="414"/>
      <c r="I70" s="414"/>
      <c r="J70" s="414"/>
      <c r="K70" s="352"/>
      <c r="L70" s="23" t="str">
        <f>'CAPTURA INFORMACION'!O80</f>
        <v>X</v>
      </c>
      <c r="P70" s="334" t="s">
        <v>215</v>
      </c>
      <c r="Q70" s="334"/>
      <c r="R70" s="334"/>
      <c r="S70" s="334"/>
      <c r="T70" s="334"/>
      <c r="U70" s="334"/>
      <c r="V70" s="334"/>
      <c r="W70" s="334"/>
      <c r="X70" s="334"/>
      <c r="Y70" s="334"/>
      <c r="Z70" s="334"/>
      <c r="AA70" s="427"/>
      <c r="AB70" s="23">
        <f>'CAPTURA INFORMACION'!AD80</f>
        <v>0</v>
      </c>
      <c r="AD70" s="14"/>
      <c r="AF70" s="474" t="s">
        <v>216</v>
      </c>
      <c r="AG70" s="474"/>
      <c r="AH70" s="474"/>
      <c r="AI70" s="474"/>
      <c r="AJ70" s="474"/>
      <c r="AK70" s="474"/>
      <c r="AL70" s="474"/>
      <c r="AM70" s="474"/>
      <c r="AN70" s="474"/>
      <c r="AO70" s="474"/>
      <c r="AP70" s="474"/>
      <c r="AQ70" s="475"/>
      <c r="AR70" s="23">
        <f>'CAPTURA INFORMACION'!AV80</f>
        <v>0</v>
      </c>
      <c r="AW70" s="5"/>
      <c r="AX70" s="5"/>
    </row>
    <row r="71" spans="2:50" s="22" customFormat="1" ht="4.5" customHeight="1" x14ac:dyDescent="0.2">
      <c r="B71" s="217"/>
      <c r="C71" s="217"/>
      <c r="D71" s="217"/>
      <c r="E71" s="217"/>
      <c r="F71" s="217"/>
      <c r="G71" s="217"/>
      <c r="H71" s="217"/>
      <c r="I71" s="217"/>
      <c r="J71" s="217"/>
      <c r="K71" s="211"/>
      <c r="L71" s="216"/>
      <c r="P71" s="214"/>
      <c r="Q71" s="214"/>
      <c r="R71" s="214"/>
      <c r="S71" s="214"/>
      <c r="T71" s="214"/>
      <c r="U71" s="214"/>
      <c r="V71" s="214"/>
      <c r="W71" s="214"/>
      <c r="X71" s="214"/>
      <c r="Y71" s="214"/>
      <c r="Z71" s="214"/>
      <c r="AA71" s="214"/>
      <c r="AB71" s="216"/>
      <c r="AD71" s="220"/>
      <c r="AF71" s="221"/>
      <c r="AG71" s="221"/>
      <c r="AH71" s="221"/>
      <c r="AI71" s="221"/>
      <c r="AJ71" s="221"/>
      <c r="AK71" s="221"/>
      <c r="AL71" s="221"/>
      <c r="AM71" s="221"/>
      <c r="AN71" s="221"/>
      <c r="AO71" s="221"/>
      <c r="AP71" s="221"/>
      <c r="AQ71" s="595"/>
      <c r="AR71" s="216"/>
      <c r="AW71" s="218"/>
      <c r="AX71" s="218"/>
    </row>
    <row r="72" spans="2:50" x14ac:dyDescent="0.2">
      <c r="B72" s="476" t="s">
        <v>449</v>
      </c>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row>
    <row r="73" spans="2:50" s="218" customFormat="1" ht="12" thickBot="1" x14ac:dyDescent="0.25">
      <c r="B73" s="596">
        <f>'CAPTURA INFORMACION'!D84</f>
        <v>0</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6"/>
      <c r="AU73" s="596"/>
      <c r="AV73" s="596"/>
    </row>
    <row r="74" spans="2:50" s="218" customFormat="1" ht="4.5" customHeight="1" x14ac:dyDescent="0.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row>
    <row r="75" spans="2:50" x14ac:dyDescent="0.2">
      <c r="B75" s="476" t="s">
        <v>450</v>
      </c>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row>
    <row r="76" spans="2:50" s="100" customFormat="1" ht="3" customHeight="1" thickBot="1" x14ac:dyDescent="0.25"/>
    <row r="77" spans="2:50" s="100" customFormat="1" ht="12" thickBot="1" x14ac:dyDescent="0.25">
      <c r="B77" s="226" t="s">
        <v>217</v>
      </c>
      <c r="C77" s="226"/>
      <c r="D77" s="226"/>
      <c r="E77" s="226"/>
      <c r="F77" s="226"/>
      <c r="G77" s="226"/>
      <c r="H77" s="226"/>
      <c r="I77" s="226"/>
      <c r="J77" s="226"/>
      <c r="K77" s="226"/>
      <c r="L77" s="23">
        <f>+AB77+AR77</f>
        <v>0</v>
      </c>
      <c r="P77" s="226" t="s">
        <v>219</v>
      </c>
      <c r="Q77" s="226"/>
      <c r="R77" s="226"/>
      <c r="S77" s="226"/>
      <c r="T77" s="226"/>
      <c r="U77" s="226"/>
      <c r="V77" s="226"/>
      <c r="W77" s="226"/>
      <c r="X77" s="226"/>
      <c r="Y77" s="226"/>
      <c r="Z77" s="226"/>
      <c r="AA77" s="352"/>
      <c r="AB77" s="42">
        <f>'CAPTURA INFORMACION'!AC32</f>
        <v>0</v>
      </c>
      <c r="AF77" s="520" t="s">
        <v>220</v>
      </c>
      <c r="AG77" s="520"/>
      <c r="AH77" s="520"/>
      <c r="AI77" s="520"/>
      <c r="AJ77" s="520"/>
      <c r="AK77" s="520"/>
      <c r="AL77" s="520"/>
      <c r="AM77" s="520"/>
      <c r="AN77" s="520"/>
      <c r="AO77" s="520"/>
      <c r="AP77" s="520"/>
      <c r="AQ77" s="521"/>
      <c r="AR77" s="42">
        <f>'CAPTURA INFORMACION'!AC33</f>
        <v>0</v>
      </c>
    </row>
    <row r="78" spans="2:50" s="100" customFormat="1" ht="4.5" customHeight="1" thickBot="1" x14ac:dyDescent="0.25">
      <c r="AF78" s="97"/>
      <c r="AG78" s="97"/>
      <c r="AH78" s="97"/>
      <c r="AI78" s="97"/>
      <c r="AJ78" s="97"/>
      <c r="AK78" s="97"/>
      <c r="AL78" s="97"/>
      <c r="AM78" s="97"/>
      <c r="AN78" s="97"/>
      <c r="AO78" s="97"/>
      <c r="AP78" s="97"/>
      <c r="AQ78" s="97"/>
    </row>
    <row r="79" spans="2:50" s="100" customFormat="1" ht="12" thickBot="1" x14ac:dyDescent="0.25">
      <c r="B79" s="226" t="s">
        <v>218</v>
      </c>
      <c r="C79" s="226"/>
      <c r="D79" s="226"/>
      <c r="E79" s="226"/>
      <c r="F79" s="226"/>
      <c r="G79" s="226"/>
      <c r="H79" s="226"/>
      <c r="I79" s="226"/>
      <c r="J79" s="226"/>
      <c r="K79" s="226"/>
      <c r="L79" s="23">
        <f>+AB79+AR79</f>
        <v>0</v>
      </c>
      <c r="P79" s="226" t="s">
        <v>219</v>
      </c>
      <c r="Q79" s="226"/>
      <c r="R79" s="226"/>
      <c r="S79" s="226"/>
      <c r="T79" s="226"/>
      <c r="U79" s="226"/>
      <c r="V79" s="226"/>
      <c r="W79" s="226"/>
      <c r="X79" s="226"/>
      <c r="Y79" s="226"/>
      <c r="Z79" s="226"/>
      <c r="AA79" s="352"/>
      <c r="AB79" s="42">
        <f>'CAPTURA INFORMACION'!AJ32</f>
        <v>0</v>
      </c>
      <c r="AF79" s="520" t="s">
        <v>220</v>
      </c>
      <c r="AG79" s="520"/>
      <c r="AH79" s="520"/>
      <c r="AI79" s="520"/>
      <c r="AJ79" s="520"/>
      <c r="AK79" s="520"/>
      <c r="AL79" s="520"/>
      <c r="AM79" s="520"/>
      <c r="AN79" s="520"/>
      <c r="AO79" s="520"/>
      <c r="AP79" s="520"/>
      <c r="AQ79" s="521"/>
      <c r="AR79" s="42">
        <f>'CAPTURA INFORMACION'!AJ33</f>
        <v>0</v>
      </c>
    </row>
    <row r="80" spans="2:50" s="100" customFormat="1" ht="5.25" customHeight="1" thickBot="1" x14ac:dyDescent="0.25"/>
    <row r="81" spans="2:48" s="100" customFormat="1" ht="16.5" customHeight="1" thickTop="1" thickBot="1" x14ac:dyDescent="0.25">
      <c r="L81" s="522" t="s">
        <v>67</v>
      </c>
      <c r="M81" s="477"/>
      <c r="N81" s="477"/>
      <c r="O81" s="477"/>
      <c r="P81" s="477"/>
      <c r="Q81" s="477"/>
      <c r="R81" s="477"/>
      <c r="S81" s="477" t="s">
        <v>68</v>
      </c>
      <c r="T81" s="477"/>
      <c r="U81" s="477"/>
      <c r="V81" s="477"/>
      <c r="W81" s="477" t="s">
        <v>69</v>
      </c>
      <c r="X81" s="477"/>
      <c r="Y81" s="477"/>
      <c r="Z81" s="477"/>
      <c r="AA81" s="477" t="s">
        <v>70</v>
      </c>
      <c r="AB81" s="477"/>
      <c r="AC81" s="477"/>
      <c r="AD81" s="478"/>
    </row>
    <row r="82" spans="2:48" ht="12" customHeight="1" thickTop="1" x14ac:dyDescent="0.2">
      <c r="B82" s="127"/>
      <c r="C82" s="127"/>
      <c r="D82" s="127"/>
      <c r="E82" s="127"/>
      <c r="F82" s="127"/>
      <c r="G82" s="127"/>
      <c r="H82" s="127"/>
      <c r="I82" s="94"/>
      <c r="J82" s="94"/>
      <c r="K82" s="94"/>
      <c r="L82" s="523" t="s">
        <v>72</v>
      </c>
      <c r="M82" s="523"/>
      <c r="N82" s="523"/>
      <c r="O82" s="523"/>
      <c r="P82" s="523"/>
      <c r="Q82" s="523"/>
      <c r="R82" s="523"/>
      <c r="S82" s="479">
        <f>'CAPTURA INFORMACION'!D31</f>
        <v>0</v>
      </c>
      <c r="T82" s="479"/>
      <c r="U82" s="479"/>
      <c r="V82" s="479"/>
      <c r="W82" s="479">
        <f>'CAPTURA INFORMACION'!G31</f>
        <v>0</v>
      </c>
      <c r="X82" s="479"/>
      <c r="Y82" s="479"/>
      <c r="Z82" s="479"/>
      <c r="AA82" s="479">
        <f>SUM(S82:Z82)</f>
        <v>0</v>
      </c>
      <c r="AB82" s="479"/>
      <c r="AC82" s="479"/>
      <c r="AD82" s="479"/>
    </row>
    <row r="83" spans="2:48" ht="12" customHeight="1" x14ac:dyDescent="0.2">
      <c r="L83" s="524" t="s">
        <v>73</v>
      </c>
      <c r="M83" s="524"/>
      <c r="N83" s="524"/>
      <c r="O83" s="524"/>
      <c r="P83" s="524"/>
      <c r="Q83" s="524"/>
      <c r="R83" s="524"/>
      <c r="S83" s="469">
        <f>'CAPTURA INFORMACION'!D32</f>
        <v>0</v>
      </c>
      <c r="T83" s="469"/>
      <c r="U83" s="469"/>
      <c r="V83" s="469"/>
      <c r="W83" s="469">
        <f>'CAPTURA INFORMACION'!G32</f>
        <v>0</v>
      </c>
      <c r="X83" s="469"/>
      <c r="Y83" s="469"/>
      <c r="Z83" s="469"/>
      <c r="AA83" s="519">
        <f>SUM(S83:Z83)</f>
        <v>0</v>
      </c>
      <c r="AB83" s="519"/>
      <c r="AC83" s="519"/>
      <c r="AD83" s="519"/>
    </row>
    <row r="84" spans="2:48" x14ac:dyDescent="0.2">
      <c r="L84" s="524" t="s">
        <v>74</v>
      </c>
      <c r="M84" s="524"/>
      <c r="N84" s="524"/>
      <c r="O84" s="524"/>
      <c r="P84" s="524"/>
      <c r="Q84" s="524"/>
      <c r="R84" s="524"/>
      <c r="S84" s="469">
        <f>'CAPTURA INFORMACION'!D33</f>
        <v>0</v>
      </c>
      <c r="T84" s="469"/>
      <c r="U84" s="469"/>
      <c r="V84" s="469"/>
      <c r="W84" s="469">
        <f>'CAPTURA INFORMACION'!G33</f>
        <v>0</v>
      </c>
      <c r="X84" s="469"/>
      <c r="Y84" s="469"/>
      <c r="Z84" s="469"/>
      <c r="AA84" s="519">
        <f>SUM(S84:Z84)</f>
        <v>0</v>
      </c>
      <c r="AB84" s="519"/>
      <c r="AC84" s="519"/>
      <c r="AD84" s="519"/>
    </row>
    <row r="85" spans="2:48" s="100" customFormat="1" x14ac:dyDescent="0.2">
      <c r="L85" s="524" t="s">
        <v>75</v>
      </c>
      <c r="M85" s="524"/>
      <c r="N85" s="524"/>
      <c r="O85" s="524"/>
      <c r="P85" s="524"/>
      <c r="Q85" s="524"/>
      <c r="R85" s="524"/>
      <c r="S85" s="469">
        <f>'CAPTURA INFORMACION'!D34</f>
        <v>0</v>
      </c>
      <c r="T85" s="469"/>
      <c r="U85" s="469"/>
      <c r="V85" s="469"/>
      <c r="W85" s="469">
        <f>'CAPTURA INFORMACION'!G34</f>
        <v>0</v>
      </c>
      <c r="X85" s="469"/>
      <c r="Y85" s="469"/>
      <c r="Z85" s="469"/>
      <c r="AA85" s="519">
        <f>SUM(S85:Z85)</f>
        <v>0</v>
      </c>
      <c r="AB85" s="519"/>
      <c r="AC85" s="519"/>
      <c r="AD85" s="519"/>
    </row>
    <row r="86" spans="2:48" s="100" customFormat="1" x14ac:dyDescent="0.2">
      <c r="L86" s="524" t="s">
        <v>76</v>
      </c>
      <c r="M86" s="524"/>
      <c r="N86" s="524"/>
      <c r="O86" s="524"/>
      <c r="P86" s="524"/>
      <c r="Q86" s="524"/>
      <c r="R86" s="524"/>
      <c r="S86" s="469">
        <f>'CAPTURA INFORMACION'!D35</f>
        <v>0</v>
      </c>
      <c r="T86" s="469"/>
      <c r="U86" s="469"/>
      <c r="V86" s="469"/>
      <c r="W86" s="469">
        <f>'CAPTURA INFORMACION'!G35</f>
        <v>0</v>
      </c>
      <c r="X86" s="469"/>
      <c r="Y86" s="469"/>
      <c r="Z86" s="469"/>
      <c r="AA86" s="519">
        <f>SUM(S86:Z86)</f>
        <v>0</v>
      </c>
      <c r="AB86" s="519"/>
      <c r="AC86" s="519"/>
      <c r="AD86" s="519"/>
    </row>
    <row r="87" spans="2:48" s="100" customFormat="1" ht="12.75" x14ac:dyDescent="0.2">
      <c r="L87" s="468" t="s">
        <v>70</v>
      </c>
      <c r="M87" s="468"/>
      <c r="N87" s="468"/>
      <c r="O87" s="468"/>
      <c r="P87" s="468"/>
      <c r="Q87" s="468"/>
      <c r="R87" s="468"/>
      <c r="S87" s="469">
        <f>SUM(S82:U86)</f>
        <v>0</v>
      </c>
      <c r="T87" s="469"/>
      <c r="U87" s="469"/>
      <c r="V87" s="469"/>
      <c r="W87" s="469">
        <f>SUM(W82:Z86)</f>
        <v>0</v>
      </c>
      <c r="X87" s="469"/>
      <c r="Y87" s="469"/>
      <c r="Z87" s="469"/>
      <c r="AA87" s="519">
        <f>SUM(AA82:AC86)</f>
        <v>0</v>
      </c>
      <c r="AB87" s="519"/>
      <c r="AC87" s="519"/>
      <c r="AD87" s="519"/>
    </row>
    <row r="88" spans="2:48" s="100" customFormat="1" ht="3" customHeight="1" x14ac:dyDescent="0.2"/>
    <row r="89" spans="2:48" s="100" customFormat="1" x14ac:dyDescent="0.2">
      <c r="B89" s="476" t="s">
        <v>453</v>
      </c>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row>
    <row r="90" spans="2:48" ht="12.75" customHeight="1" thickBot="1" x14ac:dyDescent="0.25">
      <c r="B90" s="525" t="s">
        <v>428</v>
      </c>
      <c r="C90" s="525"/>
      <c r="D90" s="525"/>
      <c r="E90" s="525"/>
      <c r="F90" s="525"/>
      <c r="G90" s="525"/>
      <c r="H90" s="525"/>
      <c r="I90" s="525"/>
      <c r="J90" s="525"/>
      <c r="K90" s="525"/>
      <c r="L90" s="526" t="s">
        <v>221</v>
      </c>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row>
    <row r="91" spans="2:48" ht="3" customHeight="1" x14ac:dyDescent="0.2"/>
    <row r="92" spans="2:48" s="100" customFormat="1" ht="12.75" thickBot="1" x14ac:dyDescent="0.25">
      <c r="B92" s="481" t="s">
        <v>222</v>
      </c>
      <c r="C92" s="481"/>
      <c r="D92" s="481"/>
      <c r="E92" s="481"/>
      <c r="F92" s="481"/>
      <c r="G92" s="481"/>
      <c r="H92" s="481"/>
      <c r="I92" s="481"/>
      <c r="J92" s="481"/>
      <c r="K92" s="481"/>
      <c r="L92" s="481"/>
      <c r="M92" s="481"/>
      <c r="N92" s="481"/>
      <c r="O92" s="481"/>
      <c r="P92" s="528">
        <f>'CAPTURA INFORMACION'!D13</f>
        <v>0</v>
      </c>
      <c r="Q92" s="528"/>
      <c r="R92" s="528"/>
      <c r="S92" s="528"/>
      <c r="T92" s="528"/>
      <c r="U92" s="528"/>
      <c r="V92" s="528"/>
      <c r="W92" s="528"/>
      <c r="X92" s="528"/>
      <c r="Y92" s="528"/>
      <c r="Z92" s="528"/>
      <c r="AA92" s="528"/>
      <c r="AB92" s="528"/>
      <c r="AC92" s="528"/>
      <c r="AD92" s="528"/>
      <c r="AE92" s="528"/>
      <c r="AF92" s="528"/>
      <c r="AG92" s="528"/>
      <c r="AH92" s="528"/>
      <c r="AI92" s="529" t="s">
        <v>223</v>
      </c>
      <c r="AJ92" s="529"/>
      <c r="AK92" s="529"/>
      <c r="AL92" s="529"/>
      <c r="AM92" s="529"/>
      <c r="AN92" s="529"/>
      <c r="AO92" s="529"/>
      <c r="AP92" s="529"/>
      <c r="AQ92" s="529"/>
      <c r="AR92" s="529"/>
      <c r="AS92" s="529"/>
      <c r="AT92" s="529"/>
      <c r="AU92" s="529"/>
      <c r="AV92" s="529"/>
    </row>
    <row r="93" spans="2:48" s="100" customFormat="1" ht="3" customHeight="1" x14ac:dyDescent="0.2"/>
    <row r="94" spans="2:48" s="100" customFormat="1" ht="11.25" customHeight="1" thickBot="1" x14ac:dyDescent="0.25">
      <c r="B94" s="527" t="s">
        <v>457</v>
      </c>
      <c r="C94" s="527"/>
      <c r="D94" s="527"/>
      <c r="E94" s="527"/>
      <c r="F94" s="527"/>
      <c r="G94" s="527"/>
      <c r="H94" s="527"/>
      <c r="I94" s="527"/>
      <c r="J94" s="527"/>
      <c r="K94" s="527"/>
      <c r="L94" s="527"/>
      <c r="M94" s="527"/>
      <c r="N94" s="527"/>
      <c r="O94" s="527"/>
      <c r="P94" s="527"/>
      <c r="Q94" s="527"/>
      <c r="R94" s="527"/>
      <c r="S94" s="527"/>
      <c r="T94" s="527"/>
      <c r="U94" s="527"/>
      <c r="V94" s="527"/>
      <c r="W94" s="527"/>
      <c r="X94" s="527"/>
      <c r="Y94" s="599" t="str">
        <f>'CAPTURA INFORMACION'!E7</f>
        <v>EXTENSION E INNOVACION PRODUCTIVA</v>
      </c>
      <c r="Z94" s="599"/>
      <c r="AA94" s="599"/>
      <c r="AB94" s="599"/>
      <c r="AC94" s="599"/>
      <c r="AD94" s="599"/>
      <c r="AE94" s="599"/>
      <c r="AF94" s="599"/>
      <c r="AG94" s="599"/>
      <c r="AH94" s="599"/>
      <c r="AI94" s="599"/>
      <c r="AJ94" s="599"/>
      <c r="AK94" s="599"/>
      <c r="AL94" s="599"/>
      <c r="AM94" s="599"/>
      <c r="AN94" s="599"/>
      <c r="AO94" s="527" t="s">
        <v>455</v>
      </c>
      <c r="AP94" s="527"/>
      <c r="AQ94" s="527"/>
      <c r="AR94" s="527"/>
      <c r="AS94" s="527"/>
      <c r="AT94" s="527"/>
      <c r="AU94" s="527"/>
      <c r="AV94" s="527"/>
    </row>
    <row r="95" spans="2:48" s="167" customFormat="1" ht="21.75" customHeight="1" x14ac:dyDescent="0.2">
      <c r="B95" s="530" t="s">
        <v>456</v>
      </c>
      <c r="C95" s="530"/>
      <c r="D95" s="530"/>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530"/>
      <c r="AL95" s="530"/>
      <c r="AM95" s="530"/>
      <c r="AN95" s="530"/>
      <c r="AO95" s="530"/>
      <c r="AP95" s="530"/>
      <c r="AQ95" s="530"/>
      <c r="AR95" s="530"/>
      <c r="AS95" s="530"/>
      <c r="AT95" s="530"/>
      <c r="AU95" s="530"/>
      <c r="AV95" s="530"/>
    </row>
    <row r="96" spans="2:48" s="100" customFormat="1" ht="6" customHeight="1" thickBot="1" x14ac:dyDescent="0.25"/>
    <row r="97" spans="2:54" s="100" customFormat="1" ht="11.25" customHeight="1" x14ac:dyDescent="0.2">
      <c r="B97" s="498" t="s">
        <v>224</v>
      </c>
      <c r="C97" s="498"/>
      <c r="D97" s="498"/>
      <c r="E97" s="498"/>
      <c r="F97" s="498"/>
      <c r="G97" s="498"/>
      <c r="H97" s="498"/>
      <c r="I97" s="128"/>
      <c r="J97" s="470">
        <f>R97+Z97</f>
        <v>0</v>
      </c>
      <c r="K97" s="471"/>
      <c r="L97" s="95"/>
      <c r="M97" s="466" t="s">
        <v>225</v>
      </c>
      <c r="N97" s="466"/>
      <c r="O97" s="466"/>
      <c r="P97" s="466"/>
      <c r="Q97" s="466"/>
      <c r="R97" s="470">
        <v>0</v>
      </c>
      <c r="S97" s="471"/>
      <c r="U97" s="466" t="s">
        <v>226</v>
      </c>
      <c r="V97" s="466"/>
      <c r="W97" s="466"/>
      <c r="X97" s="466"/>
      <c r="Y97" s="466"/>
      <c r="Z97" s="470">
        <f>AK97+AU97</f>
        <v>0</v>
      </c>
      <c r="AA97" s="471"/>
      <c r="AC97" s="466" t="s">
        <v>227</v>
      </c>
      <c r="AD97" s="466"/>
      <c r="AE97" s="466"/>
      <c r="AF97" s="466"/>
      <c r="AG97" s="466"/>
      <c r="AH97" s="466"/>
      <c r="AI97" s="466"/>
      <c r="AJ97" s="467"/>
      <c r="AK97" s="470">
        <f>S87</f>
        <v>0</v>
      </c>
      <c r="AL97" s="471"/>
      <c r="AN97" s="466" t="s">
        <v>228</v>
      </c>
      <c r="AO97" s="466"/>
      <c r="AP97" s="466"/>
      <c r="AQ97" s="466"/>
      <c r="AR97" s="466"/>
      <c r="AS97" s="466"/>
      <c r="AT97" s="467"/>
      <c r="AU97" s="470">
        <f>W87</f>
        <v>0</v>
      </c>
      <c r="AV97" s="471"/>
    </row>
    <row r="98" spans="2:54" s="100" customFormat="1" ht="12" thickBot="1" x14ac:dyDescent="0.25">
      <c r="B98" s="498"/>
      <c r="C98" s="498"/>
      <c r="D98" s="498"/>
      <c r="E98" s="498"/>
      <c r="F98" s="498"/>
      <c r="G98" s="498"/>
      <c r="H98" s="498"/>
      <c r="I98" s="128"/>
      <c r="J98" s="472"/>
      <c r="K98" s="473"/>
      <c r="M98" s="466"/>
      <c r="N98" s="466"/>
      <c r="O98" s="466"/>
      <c r="P98" s="466"/>
      <c r="Q98" s="466"/>
      <c r="R98" s="472"/>
      <c r="S98" s="473"/>
      <c r="U98" s="466"/>
      <c r="V98" s="466"/>
      <c r="W98" s="466"/>
      <c r="X98" s="466"/>
      <c r="Y98" s="466"/>
      <c r="Z98" s="472"/>
      <c r="AA98" s="473"/>
      <c r="AC98" s="466"/>
      <c r="AD98" s="466"/>
      <c r="AE98" s="466"/>
      <c r="AF98" s="466"/>
      <c r="AG98" s="466"/>
      <c r="AH98" s="466"/>
      <c r="AI98" s="466"/>
      <c r="AJ98" s="467"/>
      <c r="AK98" s="472"/>
      <c r="AL98" s="473"/>
      <c r="AN98" s="466"/>
      <c r="AO98" s="466"/>
      <c r="AP98" s="466"/>
      <c r="AQ98" s="466"/>
      <c r="AR98" s="466"/>
      <c r="AS98" s="466"/>
      <c r="AT98" s="467"/>
      <c r="AU98" s="472"/>
      <c r="AV98" s="473"/>
    </row>
    <row r="99" spans="2:54" ht="1.5" customHeight="1" x14ac:dyDescent="0.2">
      <c r="M99" s="25"/>
      <c r="N99" s="25"/>
      <c r="O99" s="25"/>
      <c r="P99" s="26"/>
      <c r="R99" s="7"/>
      <c r="S99" s="7"/>
      <c r="T99" s="7"/>
      <c r="U99" s="7"/>
      <c r="V99" s="7"/>
      <c r="W99" s="7"/>
      <c r="X99" s="7"/>
      <c r="Y99" s="7"/>
      <c r="Z99" s="7"/>
      <c r="AA99" s="12"/>
      <c r="AF99" s="7"/>
      <c r="AG99" s="7"/>
      <c r="AH99" s="7"/>
      <c r="AI99" s="7"/>
      <c r="AJ99" s="7"/>
      <c r="AK99" s="7"/>
      <c r="AL99" s="7"/>
      <c r="AM99" s="7"/>
      <c r="AN99" s="7"/>
      <c r="AO99" s="7"/>
    </row>
    <row r="100" spans="2:54" x14ac:dyDescent="0.2">
      <c r="B100" s="600" t="s">
        <v>458</v>
      </c>
      <c r="C100" s="600"/>
      <c r="D100" s="600"/>
      <c r="E100" s="600"/>
      <c r="F100" s="600"/>
      <c r="G100" s="600"/>
      <c r="H100" s="600"/>
      <c r="I100" s="600"/>
      <c r="J100" s="600"/>
      <c r="K100" s="600"/>
      <c r="L100" s="600"/>
      <c r="M100" s="600"/>
      <c r="N100" s="600"/>
      <c r="O100" s="600"/>
      <c r="P100" s="600"/>
      <c r="Q100" s="600"/>
      <c r="R100" s="600"/>
      <c r="S100" s="600"/>
      <c r="T100" s="600"/>
      <c r="U100" s="600"/>
      <c r="V100" s="600"/>
      <c r="W100" s="600"/>
      <c r="X100" s="600"/>
      <c r="Y100" s="600"/>
      <c r="Z100" s="600"/>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row>
    <row r="101" spans="2:54" ht="12" thickBot="1" x14ac:dyDescent="0.25">
      <c r="B101" s="601"/>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row>
    <row r="102" spans="2:54" s="218" customFormat="1" ht="4.5" customHeight="1" thickTop="1" x14ac:dyDescent="0.2">
      <c r="F102" s="27"/>
      <c r="G102" s="27"/>
      <c r="AP102" s="212"/>
      <c r="AQ102" s="212"/>
      <c r="AR102" s="219"/>
      <c r="AS102" s="219"/>
      <c r="AT102" s="219"/>
      <c r="AU102" s="219"/>
    </row>
    <row r="103" spans="2:54" s="218" customFormat="1" x14ac:dyDescent="0.2">
      <c r="B103" s="602" t="s">
        <v>459</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2"/>
      <c r="AL103" s="602"/>
      <c r="AM103" s="602"/>
      <c r="AN103" s="602"/>
      <c r="AO103" s="602"/>
      <c r="AP103" s="602"/>
      <c r="AQ103" s="602"/>
      <c r="AR103" s="602"/>
      <c r="AS103" s="602"/>
      <c r="AT103" s="602"/>
      <c r="AU103" s="602"/>
      <c r="AV103" s="602"/>
    </row>
    <row r="104" spans="2:54" s="218" customFormat="1" x14ac:dyDescent="0.2">
      <c r="B104" s="602"/>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02"/>
      <c r="AL104" s="602"/>
      <c r="AM104" s="602"/>
      <c r="AN104" s="602"/>
      <c r="AO104" s="602"/>
      <c r="AP104" s="602"/>
      <c r="AQ104" s="602"/>
      <c r="AR104" s="602"/>
      <c r="AS104" s="602"/>
      <c r="AT104" s="602"/>
      <c r="AU104" s="602"/>
      <c r="AV104" s="602"/>
    </row>
    <row r="105" spans="2:54" s="218" customFormat="1" x14ac:dyDescent="0.2">
      <c r="B105" s="602"/>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2"/>
      <c r="AL105" s="602"/>
      <c r="AM105" s="602"/>
      <c r="AN105" s="602"/>
      <c r="AO105" s="602"/>
      <c r="AP105" s="602"/>
      <c r="AQ105" s="602"/>
      <c r="AR105" s="602"/>
      <c r="AS105" s="602"/>
      <c r="AT105" s="602"/>
      <c r="AU105" s="602"/>
      <c r="AV105" s="602"/>
    </row>
    <row r="106" spans="2:54" s="218" customFormat="1" ht="12" thickBot="1" x14ac:dyDescent="0.25">
      <c r="B106" s="596"/>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96"/>
      <c r="AR106" s="596"/>
      <c r="AS106" s="596"/>
      <c r="AT106" s="596"/>
      <c r="AU106" s="596"/>
      <c r="AV106" s="596"/>
    </row>
    <row r="107" spans="2:54" s="218" customFormat="1" ht="12" thickBot="1" x14ac:dyDescent="0.25">
      <c r="B107" s="596"/>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96"/>
      <c r="AR107" s="596"/>
      <c r="AS107" s="596"/>
      <c r="AT107" s="596"/>
      <c r="AU107" s="596"/>
      <c r="AV107" s="596"/>
    </row>
    <row r="108" spans="2:54" s="218" customFormat="1" ht="4.5" customHeight="1" x14ac:dyDescent="0.2">
      <c r="F108" s="27"/>
      <c r="G108" s="27"/>
      <c r="AP108" s="212"/>
      <c r="AQ108" s="212"/>
      <c r="AR108" s="219"/>
      <c r="AS108" s="219"/>
      <c r="AT108" s="219"/>
      <c r="AU108" s="219"/>
    </row>
    <row r="109" spans="2:54" s="100" customFormat="1" ht="12.75" customHeight="1" x14ac:dyDescent="0.2">
      <c r="B109" s="476" t="s">
        <v>460</v>
      </c>
      <c r="C109" s="476"/>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row>
    <row r="110" spans="2:54" s="100" customFormat="1" ht="3.75" customHeight="1" thickBot="1" x14ac:dyDescent="0.2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2:54" s="100" customFormat="1" ht="34.5" customHeight="1" thickTop="1" thickBot="1" x14ac:dyDescent="0.25">
      <c r="B111" s="454" t="s">
        <v>229</v>
      </c>
      <c r="C111" s="455"/>
      <c r="D111" s="455"/>
      <c r="E111" s="455"/>
      <c r="F111" s="455"/>
      <c r="G111" s="455"/>
      <c r="H111" s="455"/>
      <c r="I111" s="456"/>
      <c r="J111" s="535" t="s">
        <v>230</v>
      </c>
      <c r="K111" s="535"/>
      <c r="L111" s="535"/>
      <c r="M111" s="535"/>
      <c r="N111" s="535"/>
      <c r="O111" s="535"/>
      <c r="P111" s="535"/>
      <c r="Q111" s="535"/>
      <c r="R111" s="537" t="s">
        <v>233</v>
      </c>
      <c r="S111" s="538"/>
      <c r="T111" s="538"/>
      <c r="U111" s="538"/>
      <c r="V111" s="538"/>
      <c r="W111" s="538"/>
      <c r="X111" s="538"/>
      <c r="Y111" s="539"/>
      <c r="Z111" s="537" t="s">
        <v>234</v>
      </c>
      <c r="AA111" s="538"/>
      <c r="AB111" s="538"/>
      <c r="AC111" s="538"/>
      <c r="AD111" s="538"/>
      <c r="AE111" s="538"/>
      <c r="AF111" s="538"/>
      <c r="AG111" s="539"/>
      <c r="AH111" s="537" t="s">
        <v>235</v>
      </c>
      <c r="AI111" s="538"/>
      <c r="AJ111" s="538"/>
      <c r="AK111" s="538"/>
      <c r="AL111" s="538"/>
      <c r="AM111" s="538"/>
      <c r="AN111" s="538"/>
      <c r="AO111" s="539"/>
      <c r="AP111" s="537" t="s">
        <v>371</v>
      </c>
      <c r="AQ111" s="538"/>
      <c r="AR111" s="538"/>
      <c r="AS111" s="538"/>
      <c r="AT111" s="538"/>
      <c r="AU111" s="538"/>
      <c r="AV111" s="546"/>
      <c r="AY111" s="218"/>
      <c r="AZ111" s="103" t="s">
        <v>12</v>
      </c>
      <c r="BA111" s="104">
        <f>'CAPTURA INFORMACION'!AE58</f>
        <v>0</v>
      </c>
      <c r="BB111" s="160" t="e">
        <f>VLOOKUP(BA111,$AY$112:$BA$116,3,0)</f>
        <v>#N/A</v>
      </c>
    </row>
    <row r="112" spans="2:54" s="100" customFormat="1" ht="12.75" customHeight="1" thickTop="1" thickBot="1" x14ac:dyDescent="0.25">
      <c r="B112" s="457"/>
      <c r="C112" s="458"/>
      <c r="D112" s="458"/>
      <c r="E112" s="458"/>
      <c r="F112" s="458"/>
      <c r="G112" s="458"/>
      <c r="H112" s="458"/>
      <c r="I112" s="459"/>
      <c r="J112" s="536" t="s">
        <v>231</v>
      </c>
      <c r="K112" s="536"/>
      <c r="L112" s="536"/>
      <c r="M112" s="536"/>
      <c r="N112" s="536"/>
      <c r="O112" s="536" t="s">
        <v>232</v>
      </c>
      <c r="P112" s="536"/>
      <c r="Q112" s="536"/>
      <c r="R112" s="536" t="s">
        <v>231</v>
      </c>
      <c r="S112" s="536"/>
      <c r="T112" s="536"/>
      <c r="U112" s="536"/>
      <c r="V112" s="536"/>
      <c r="W112" s="536" t="s">
        <v>232</v>
      </c>
      <c r="X112" s="536"/>
      <c r="Y112" s="536"/>
      <c r="Z112" s="536" t="s">
        <v>231</v>
      </c>
      <c r="AA112" s="536"/>
      <c r="AB112" s="536"/>
      <c r="AC112" s="536"/>
      <c r="AD112" s="536"/>
      <c r="AE112" s="536" t="s">
        <v>232</v>
      </c>
      <c r="AF112" s="536"/>
      <c r="AG112" s="536"/>
      <c r="AH112" s="536" t="s">
        <v>231</v>
      </c>
      <c r="AI112" s="536"/>
      <c r="AJ112" s="536"/>
      <c r="AK112" s="536"/>
      <c r="AL112" s="536"/>
      <c r="AM112" s="536" t="s">
        <v>232</v>
      </c>
      <c r="AN112" s="536"/>
      <c r="AO112" s="536"/>
      <c r="AP112" s="449" t="s">
        <v>219</v>
      </c>
      <c r="AQ112" s="450"/>
      <c r="AR112" s="450"/>
      <c r="AS112" s="460"/>
      <c r="AT112" s="449" t="s">
        <v>220</v>
      </c>
      <c r="AU112" s="450"/>
      <c r="AV112" s="451"/>
      <c r="AY112" s="29" t="s">
        <v>13</v>
      </c>
      <c r="AZ112" s="29" t="s">
        <v>14</v>
      </c>
      <c r="BA112" s="29" t="s">
        <v>20</v>
      </c>
      <c r="BB112" s="218"/>
    </row>
    <row r="113" spans="2:54" s="100" customFormat="1" ht="4.5" customHeight="1" thickTop="1" x14ac:dyDescent="0.2">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BB113" s="28"/>
    </row>
    <row r="114" spans="2:54" s="100" customFormat="1" ht="12.75" customHeight="1" x14ac:dyDescent="0.25">
      <c r="B114" s="417" t="s">
        <v>461</v>
      </c>
      <c r="C114" s="418"/>
      <c r="D114" s="418"/>
      <c r="E114" s="418"/>
      <c r="F114" s="418"/>
      <c r="G114" s="418"/>
      <c r="H114" s="418"/>
      <c r="I114" s="419"/>
      <c r="J114" s="420" t="e">
        <f>AH114*$BB$111</f>
        <v>#N/A</v>
      </c>
      <c r="K114" s="421"/>
      <c r="L114" s="421"/>
      <c r="M114" s="421"/>
      <c r="N114" s="421"/>
      <c r="O114" s="422" t="e">
        <f>+J114/AH114</f>
        <v>#N/A</v>
      </c>
      <c r="P114" s="422"/>
      <c r="Q114" s="422"/>
      <c r="R114" s="421">
        <v>0</v>
      </c>
      <c r="S114" s="421"/>
      <c r="T114" s="421"/>
      <c r="U114" s="421"/>
      <c r="V114" s="421"/>
      <c r="W114" s="422" t="e">
        <f>+R114/AH114</f>
        <v>#DIV/0!</v>
      </c>
      <c r="X114" s="422"/>
      <c r="Y114" s="422"/>
      <c r="Z114" s="420" t="e">
        <f>+AH114-J114-R114</f>
        <v>#N/A</v>
      </c>
      <c r="AA114" s="421"/>
      <c r="AB114" s="421"/>
      <c r="AC114" s="421"/>
      <c r="AD114" s="421"/>
      <c r="AE114" s="422" t="e">
        <f>+Z114/AH114</f>
        <v>#N/A</v>
      </c>
      <c r="AF114" s="422"/>
      <c r="AG114" s="422"/>
      <c r="AH114" s="605">
        <v>0</v>
      </c>
      <c r="AI114" s="605"/>
      <c r="AJ114" s="605"/>
      <c r="AK114" s="605"/>
      <c r="AL114" s="605"/>
      <c r="AM114" s="422">
        <v>1</v>
      </c>
      <c r="AN114" s="422"/>
      <c r="AO114" s="422"/>
      <c r="AP114" s="421">
        <f>$AK$97</f>
        <v>0</v>
      </c>
      <c r="AQ114" s="421"/>
      <c r="AR114" s="421"/>
      <c r="AS114" s="421"/>
      <c r="AT114" s="452">
        <f>$AU$97</f>
        <v>0</v>
      </c>
      <c r="AU114" s="452"/>
      <c r="AV114" s="452"/>
      <c r="AY114" s="30">
        <v>1</v>
      </c>
      <c r="AZ114" s="31" t="s">
        <v>15</v>
      </c>
      <c r="BA114" s="32">
        <v>1</v>
      </c>
      <c r="BB114" s="218"/>
    </row>
    <row r="115" spans="2:54" s="146" customFormat="1" ht="12.75" customHeight="1" x14ac:dyDescent="0.25">
      <c r="B115" s="417" t="s">
        <v>462</v>
      </c>
      <c r="C115" s="418"/>
      <c r="D115" s="418"/>
      <c r="E115" s="418"/>
      <c r="F115" s="418"/>
      <c r="G115" s="418"/>
      <c r="H115" s="418"/>
      <c r="I115" s="419"/>
      <c r="J115" s="420" t="e">
        <f>AH115*$BB$111</f>
        <v>#N/A</v>
      </c>
      <c r="K115" s="421"/>
      <c r="L115" s="421"/>
      <c r="M115" s="421"/>
      <c r="N115" s="421"/>
      <c r="O115" s="422" t="e">
        <f t="shared" ref="O115" si="0">+J115/AH115</f>
        <v>#N/A</v>
      </c>
      <c r="P115" s="422"/>
      <c r="Q115" s="422"/>
      <c r="R115" s="421">
        <v>0</v>
      </c>
      <c r="S115" s="421"/>
      <c r="T115" s="421"/>
      <c r="U115" s="421"/>
      <c r="V115" s="421"/>
      <c r="W115" s="422" t="e">
        <f t="shared" ref="W115" si="1">+R115/AH115</f>
        <v>#DIV/0!</v>
      </c>
      <c r="X115" s="422"/>
      <c r="Y115" s="422"/>
      <c r="Z115" s="420" t="e">
        <f t="shared" ref="Z115" si="2">+AH115-J115-R115</f>
        <v>#N/A</v>
      </c>
      <c r="AA115" s="421"/>
      <c r="AB115" s="421"/>
      <c r="AC115" s="421"/>
      <c r="AD115" s="421"/>
      <c r="AE115" s="422" t="e">
        <f t="shared" ref="AE115" si="3">+Z115/AH115</f>
        <v>#N/A</v>
      </c>
      <c r="AF115" s="422"/>
      <c r="AG115" s="422"/>
      <c r="AH115" s="605">
        <v>0</v>
      </c>
      <c r="AI115" s="605"/>
      <c r="AJ115" s="605"/>
      <c r="AK115" s="605"/>
      <c r="AL115" s="605"/>
      <c r="AM115" s="422">
        <v>1</v>
      </c>
      <c r="AN115" s="422"/>
      <c r="AO115" s="422"/>
      <c r="AP115" s="421">
        <f t="shared" ref="AP115" si="4">$AK$97</f>
        <v>0</v>
      </c>
      <c r="AQ115" s="421"/>
      <c r="AR115" s="421"/>
      <c r="AS115" s="421"/>
      <c r="AT115" s="452">
        <f t="shared" ref="AT115" si="5">$AU$97</f>
        <v>0</v>
      </c>
      <c r="AU115" s="452"/>
      <c r="AV115" s="452"/>
      <c r="AY115" s="93">
        <v>2</v>
      </c>
      <c r="AZ115" s="33" t="s">
        <v>16</v>
      </c>
      <c r="BA115" s="32">
        <v>1</v>
      </c>
      <c r="BB115" s="212"/>
    </row>
    <row r="116" spans="2:54" s="100" customFormat="1" ht="12.75" x14ac:dyDescent="0.25">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Y116" s="93">
        <v>3</v>
      </c>
      <c r="AZ116" s="33" t="s">
        <v>79</v>
      </c>
      <c r="BA116" s="32">
        <v>1</v>
      </c>
      <c r="BB116" s="218"/>
    </row>
    <row r="117" spans="2:54" s="100" customFormat="1" ht="12.75" customHeight="1" x14ac:dyDescent="0.2">
      <c r="B117" s="226" t="s">
        <v>236</v>
      </c>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BB117" s="212"/>
    </row>
    <row r="118" spans="2:54" s="100" customFormat="1" ht="6" customHeight="1" x14ac:dyDescent="0.2">
      <c r="B118" s="89"/>
      <c r="C118" s="89"/>
      <c r="D118" s="89"/>
      <c r="E118" s="89"/>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BB118" s="218"/>
    </row>
    <row r="119" spans="2:54" s="100" customFormat="1" x14ac:dyDescent="0.2">
      <c r="B119" s="424" t="s">
        <v>463</v>
      </c>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424"/>
      <c r="AL119" s="424"/>
      <c r="AM119" s="424"/>
      <c r="AN119" s="424"/>
      <c r="AO119" s="424"/>
      <c r="AP119" s="424"/>
      <c r="AQ119" s="424"/>
      <c r="AR119" s="424"/>
      <c r="AS119" s="424"/>
      <c r="AT119" s="424"/>
      <c r="AU119" s="424"/>
      <c r="AV119" s="424"/>
    </row>
    <row r="120" spans="2:54" s="100" customFormat="1" x14ac:dyDescent="0.2">
      <c r="B120" s="424"/>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4"/>
      <c r="AT120" s="424"/>
      <c r="AU120" s="424"/>
      <c r="AV120" s="424"/>
    </row>
    <row r="121" spans="2:54" s="100" customFormat="1" x14ac:dyDescent="0.2">
      <c r="B121" s="424"/>
      <c r="C121" s="424"/>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row>
    <row r="122" spans="2:54" s="100" customFormat="1" x14ac:dyDescent="0.2">
      <c r="B122" s="424"/>
      <c r="C122" s="424"/>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row>
    <row r="123" spans="2:54" s="100" customFormat="1" ht="4.5" customHeight="1" x14ac:dyDescent="0.2">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row>
    <row r="124" spans="2:54" s="100" customFormat="1" ht="12.75" customHeight="1" x14ac:dyDescent="0.2">
      <c r="B124" s="425" t="s">
        <v>237</v>
      </c>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48"/>
      <c r="Y124" s="448"/>
      <c r="Z124" s="448"/>
      <c r="AA124" s="448"/>
      <c r="AB124" s="448"/>
      <c r="AC124" s="448"/>
      <c r="AD124" s="448"/>
      <c r="AE124" s="448"/>
      <c r="AF124" s="448"/>
      <c r="AG124" s="448"/>
      <c r="AH124" s="448"/>
      <c r="AI124" s="448"/>
      <c r="AJ124" s="448"/>
      <c r="AK124" s="448"/>
      <c r="AL124" s="448"/>
      <c r="AM124" s="448"/>
      <c r="AN124" s="448"/>
      <c r="AO124" s="448"/>
      <c r="AP124" s="448"/>
      <c r="AQ124" s="448"/>
      <c r="AR124" s="448"/>
      <c r="AS124" s="448"/>
      <c r="AT124" s="448"/>
      <c r="AU124" s="448"/>
      <c r="AV124" s="448"/>
    </row>
    <row r="125" spans="2:54" s="100" customFormat="1" ht="3" customHeight="1" x14ac:dyDescent="0.2">
      <c r="B125" s="89"/>
      <c r="C125" s="89"/>
      <c r="D125" s="89"/>
      <c r="E125" s="89"/>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2:54" s="100" customFormat="1" ht="12" thickBot="1" x14ac:dyDescent="0.25">
      <c r="B126" s="237" t="s">
        <v>238</v>
      </c>
      <c r="C126" s="237"/>
      <c r="D126" s="237"/>
      <c r="E126" s="237"/>
      <c r="F126" s="237"/>
      <c r="G126" s="237"/>
      <c r="H126" s="237"/>
      <c r="I126" s="237"/>
      <c r="J126" s="426"/>
      <c r="K126" s="426"/>
      <c r="L126" s="426"/>
      <c r="M126" s="89"/>
      <c r="N126" s="328" t="s">
        <v>239</v>
      </c>
      <c r="O126" s="328"/>
      <c r="P126" s="328"/>
      <c r="Q126" s="328"/>
      <c r="R126" s="328"/>
      <c r="S126" s="328"/>
      <c r="T126" s="328"/>
      <c r="U126" s="328"/>
      <c r="V126" s="328"/>
      <c r="W126" s="89"/>
      <c r="X126" s="426"/>
      <c r="Y126" s="426"/>
      <c r="Z126" s="426"/>
      <c r="AA126" s="89"/>
      <c r="AB126" s="237" t="s">
        <v>240</v>
      </c>
      <c r="AC126" s="237"/>
      <c r="AD126" s="237"/>
      <c r="AE126" s="237"/>
      <c r="AF126" s="237"/>
      <c r="AG126" s="237"/>
      <c r="AH126" s="89"/>
      <c r="AI126" s="426"/>
      <c r="AJ126" s="426"/>
      <c r="AK126" s="426"/>
      <c r="AL126" s="89"/>
      <c r="AM126" s="237" t="s">
        <v>241</v>
      </c>
      <c r="AN126" s="237"/>
      <c r="AO126" s="237"/>
      <c r="AP126" s="237"/>
      <c r="AQ126" s="89"/>
      <c r="AR126" s="426"/>
      <c r="AS126" s="426"/>
      <c r="AT126" s="426"/>
    </row>
    <row r="127" spans="2:54" s="100" customFormat="1" ht="4.5" customHeight="1" x14ac:dyDescent="0.2">
      <c r="B127" s="89"/>
      <c r="C127" s="89"/>
      <c r="D127" s="89"/>
      <c r="E127" s="89"/>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row>
    <row r="128" spans="2:54" s="100" customFormat="1" ht="12" x14ac:dyDescent="0.2">
      <c r="B128" s="278" t="s">
        <v>34</v>
      </c>
      <c r="C128" s="278"/>
      <c r="D128" s="278"/>
      <c r="E128" s="278"/>
      <c r="F128" s="278"/>
      <c r="G128" s="278"/>
      <c r="H128" s="278"/>
      <c r="I128" s="278"/>
      <c r="J128" s="278"/>
      <c r="K128" s="278"/>
      <c r="L128" s="278"/>
      <c r="M128" s="278"/>
    </row>
    <row r="129" spans="2:53" s="100" customFormat="1" ht="3.75" customHeight="1" thickBot="1" x14ac:dyDescent="0.25">
      <c r="F129" s="90"/>
      <c r="G129" s="90"/>
      <c r="H129" s="90"/>
      <c r="I129" s="90"/>
      <c r="J129" s="90"/>
      <c r="K129" s="90"/>
      <c r="L129" s="90"/>
      <c r="M129" s="90"/>
      <c r="N129" s="90"/>
      <c r="O129" s="11"/>
      <c r="P129" s="88"/>
      <c r="Q129" s="97"/>
      <c r="R129" s="97"/>
      <c r="S129" s="11"/>
      <c r="T129" s="88"/>
      <c r="U129" s="97"/>
      <c r="V129" s="97"/>
      <c r="W129" s="11"/>
      <c r="X129" s="88"/>
      <c r="Y129" s="97"/>
      <c r="Z129" s="97"/>
      <c r="AA129" s="97"/>
      <c r="AB129" s="97"/>
      <c r="AC129" s="97"/>
      <c r="AD129" s="11"/>
      <c r="AE129" s="88"/>
      <c r="AF129" s="97"/>
      <c r="AG129" s="97"/>
      <c r="AH129" s="97"/>
      <c r="AI129" s="11"/>
      <c r="AJ129" s="88"/>
      <c r="AK129" s="97"/>
      <c r="AL129" s="97"/>
      <c r="AN129" s="11"/>
      <c r="AO129" s="97"/>
    </row>
    <row r="130" spans="2:53" s="100" customFormat="1" ht="12" thickBot="1" x14ac:dyDescent="0.25">
      <c r="B130" s="237" t="s">
        <v>35</v>
      </c>
      <c r="C130" s="237"/>
      <c r="D130" s="237"/>
      <c r="E130" s="42">
        <f>E41</f>
        <v>0</v>
      </c>
      <c r="F130" s="446" t="s">
        <v>37</v>
      </c>
      <c r="G130" s="429"/>
      <c r="H130" s="429"/>
      <c r="I130" s="429"/>
      <c r="J130" s="429"/>
      <c r="K130" s="430"/>
      <c r="L130" s="42">
        <f>L41</f>
        <v>0</v>
      </c>
      <c r="N130" s="429" t="s">
        <v>39</v>
      </c>
      <c r="O130" s="429"/>
      <c r="P130" s="429"/>
      <c r="Q130" s="430"/>
      <c r="R130" s="42">
        <f>R41</f>
        <v>0</v>
      </c>
      <c r="T130" s="429" t="s">
        <v>204</v>
      </c>
      <c r="U130" s="429"/>
      <c r="V130" s="429"/>
      <c r="W130" s="42">
        <f>W41</f>
        <v>0</v>
      </c>
      <c r="X130" s="446" t="s">
        <v>205</v>
      </c>
      <c r="Y130" s="447"/>
      <c r="Z130" s="430"/>
      <c r="AA130" s="42">
        <f>AA41</f>
        <v>0</v>
      </c>
      <c r="AB130" s="446" t="s">
        <v>206</v>
      </c>
      <c r="AC130" s="447"/>
      <c r="AD130" s="430"/>
      <c r="AE130" s="42">
        <f>AE41</f>
        <v>0</v>
      </c>
      <c r="AF130" s="446" t="s">
        <v>36</v>
      </c>
      <c r="AG130" s="430"/>
      <c r="AH130" s="42">
        <f>AH41</f>
        <v>0</v>
      </c>
      <c r="AI130" s="429" t="s">
        <v>38</v>
      </c>
      <c r="AJ130" s="429"/>
      <c r="AK130" s="429"/>
      <c r="AL130" s="429"/>
      <c r="AM130" s="42">
        <f>AM41</f>
        <v>0</v>
      </c>
      <c r="AN130" s="91"/>
      <c r="AO130" s="334" t="s">
        <v>207</v>
      </c>
      <c r="AP130" s="427"/>
      <c r="AQ130" s="42">
        <f>AQ41</f>
        <v>0</v>
      </c>
      <c r="AR130" s="428" t="s">
        <v>208</v>
      </c>
      <c r="AS130" s="428"/>
      <c r="AT130" s="428"/>
      <c r="AU130" s="428"/>
      <c r="AV130" s="428"/>
      <c r="AW130" s="14"/>
    </row>
    <row r="131" spans="2:53" s="100" customFormat="1" ht="4.5" customHeight="1" x14ac:dyDescent="0.2">
      <c r="F131" s="90"/>
      <c r="G131" s="90"/>
      <c r="H131" s="90"/>
      <c r="I131" s="90"/>
      <c r="J131" s="90"/>
      <c r="K131" s="90"/>
      <c r="L131" s="90"/>
      <c r="M131" s="90"/>
      <c r="Y131" s="97"/>
      <c r="Z131" s="97"/>
      <c r="AA131" s="97"/>
      <c r="AB131" s="97"/>
      <c r="AC131" s="97"/>
      <c r="AD131" s="11"/>
      <c r="AE131" s="88"/>
      <c r="AF131" s="97"/>
      <c r="AG131" s="97"/>
      <c r="AH131" s="97"/>
      <c r="AI131" s="11"/>
      <c r="AJ131" s="88"/>
      <c r="AK131" s="97"/>
      <c r="AL131" s="97"/>
      <c r="AN131" s="11"/>
      <c r="AO131" s="97"/>
    </row>
    <row r="132" spans="2:53" s="100" customFormat="1" x14ac:dyDescent="0.2">
      <c r="B132" s="414" t="s">
        <v>41</v>
      </c>
      <c r="C132" s="414"/>
      <c r="D132" s="414"/>
      <c r="E132" s="414"/>
      <c r="F132" s="414"/>
      <c r="G132" s="414"/>
      <c r="H132" s="414"/>
      <c r="I132" s="414"/>
      <c r="J132" s="414"/>
      <c r="K132" s="414"/>
      <c r="L132" s="414"/>
      <c r="M132" s="414"/>
      <c r="N132" s="414"/>
      <c r="O132" s="414"/>
      <c r="P132" s="414"/>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row>
    <row r="133" spans="2:53" s="100" customFormat="1" ht="3.75" customHeight="1" thickBot="1" x14ac:dyDescent="0.25">
      <c r="B133" s="96"/>
      <c r="C133" s="96"/>
      <c r="D133" s="96"/>
      <c r="E133" s="96"/>
      <c r="F133" s="96"/>
      <c r="G133" s="96"/>
      <c r="H133" s="96"/>
      <c r="I133" s="96"/>
      <c r="J133" s="96"/>
      <c r="K133" s="96"/>
      <c r="L133" s="96"/>
      <c r="M133" s="96"/>
      <c r="N133" s="96"/>
      <c r="O133" s="96"/>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row>
    <row r="134" spans="2:53" s="100" customFormat="1" ht="13.5" customHeight="1" thickBot="1" x14ac:dyDescent="0.25">
      <c r="B134" s="414" t="s">
        <v>42</v>
      </c>
      <c r="C134" s="414"/>
      <c r="D134" s="414"/>
      <c r="E134" s="414"/>
      <c r="F134" s="414"/>
      <c r="G134" s="414"/>
      <c r="H134" s="414"/>
      <c r="I134" s="429" t="s">
        <v>43</v>
      </c>
      <c r="J134" s="429"/>
      <c r="K134" s="430"/>
      <c r="L134" s="42">
        <f>L45</f>
        <v>0</v>
      </c>
      <c r="M134" s="431" t="s">
        <v>44</v>
      </c>
      <c r="N134" s="293"/>
      <c r="O134" s="293"/>
      <c r="P134" s="432"/>
      <c r="Q134" s="42">
        <f>Q45</f>
        <v>0</v>
      </c>
      <c r="R134" s="429" t="s">
        <v>45</v>
      </c>
      <c r="S134" s="430"/>
      <c r="T134" s="42">
        <f>T45</f>
        <v>0</v>
      </c>
      <c r="U134" s="429" t="s">
        <v>46</v>
      </c>
      <c r="V134" s="429"/>
      <c r="W134" s="430"/>
      <c r="X134" s="42">
        <f>X45</f>
        <v>0</v>
      </c>
      <c r="Y134" s="429" t="s">
        <v>47</v>
      </c>
      <c r="Z134" s="429"/>
      <c r="AA134" s="430"/>
      <c r="AB134" s="42">
        <f>AB45</f>
        <v>0</v>
      </c>
      <c r="AC134" s="429" t="s">
        <v>48</v>
      </c>
      <c r="AD134" s="429"/>
      <c r="AE134" s="429"/>
      <c r="AF134" s="430"/>
      <c r="AG134" s="42">
        <f>AG45</f>
        <v>0</v>
      </c>
      <c r="AH134" s="429" t="s">
        <v>49</v>
      </c>
      <c r="AI134" s="429"/>
      <c r="AJ134" s="430"/>
      <c r="AK134" s="42">
        <f>AK45</f>
        <v>0</v>
      </c>
      <c r="AL134" s="446" t="s">
        <v>209</v>
      </c>
      <c r="AM134" s="447"/>
      <c r="AN134" s="447"/>
      <c r="AO134" s="447"/>
      <c r="AP134" s="42">
        <f>AP45</f>
        <v>0</v>
      </c>
      <c r="AQ134" s="446" t="s">
        <v>210</v>
      </c>
      <c r="AR134" s="447"/>
      <c r="AS134" s="447"/>
      <c r="AT134" s="42">
        <f>AT45</f>
        <v>0</v>
      </c>
    </row>
    <row r="135" spans="2:53" s="100" customFormat="1" ht="3" customHeight="1" thickBot="1" x14ac:dyDescent="0.25">
      <c r="F135" s="101"/>
      <c r="G135" s="101"/>
      <c r="J135" s="11"/>
      <c r="K135" s="88"/>
      <c r="L135" s="97"/>
      <c r="M135" s="97"/>
      <c r="N135" s="11"/>
      <c r="O135" s="88"/>
      <c r="P135" s="97"/>
      <c r="Q135" s="97"/>
      <c r="R135" s="97"/>
      <c r="S135" s="11"/>
      <c r="T135" s="88"/>
      <c r="U135" s="97"/>
      <c r="V135" s="11"/>
      <c r="W135" s="88"/>
      <c r="X135" s="97"/>
      <c r="Y135" s="97"/>
      <c r="Z135" s="11"/>
      <c r="AA135" s="88"/>
      <c r="AB135" s="97"/>
      <c r="AC135" s="97"/>
      <c r="AD135" s="11"/>
      <c r="AE135" s="88"/>
      <c r="AF135" s="97"/>
      <c r="AG135" s="97"/>
      <c r="AH135" s="97"/>
      <c r="AI135" s="11"/>
      <c r="AJ135" s="88"/>
      <c r="AK135" s="88"/>
      <c r="AL135" s="88"/>
      <c r="AO135" s="14"/>
      <c r="AP135" s="14"/>
      <c r="AQ135" s="14"/>
    </row>
    <row r="136" spans="2:53" s="100" customFormat="1" ht="12" thickBot="1" x14ac:dyDescent="0.25">
      <c r="F136" s="101"/>
      <c r="G136" s="101"/>
      <c r="H136" s="89"/>
      <c r="I136" s="293" t="s">
        <v>207</v>
      </c>
      <c r="J136" s="293"/>
      <c r="K136" s="293"/>
      <c r="L136" s="42">
        <f>L47</f>
        <v>0</v>
      </c>
      <c r="M136" s="14"/>
      <c r="N136" s="237" t="s">
        <v>208</v>
      </c>
      <c r="O136" s="237"/>
      <c r="P136" s="237"/>
      <c r="Q136" s="237"/>
      <c r="R136" s="237"/>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row>
    <row r="137" spans="2:53" s="100" customFormat="1" ht="1.5" customHeight="1" x14ac:dyDescent="0.2">
      <c r="F137" s="101"/>
      <c r="G137" s="101"/>
      <c r="L137" s="19"/>
      <c r="AF137" s="14"/>
      <c r="AG137" s="14"/>
      <c r="AH137" s="14"/>
      <c r="AI137" s="14"/>
      <c r="AJ137" s="14"/>
      <c r="AK137" s="14"/>
      <c r="AL137" s="14"/>
      <c r="AM137" s="14"/>
      <c r="AN137" s="14"/>
      <c r="AO137" s="14"/>
      <c r="AP137" s="14"/>
      <c r="AQ137" s="14"/>
      <c r="AY137" s="89"/>
      <c r="AZ137" s="89"/>
      <c r="BA137" s="89"/>
    </row>
    <row r="138" spans="2:53" s="100" customFormat="1" x14ac:dyDescent="0.2">
      <c r="B138" s="226" t="s">
        <v>51</v>
      </c>
      <c r="C138" s="226"/>
      <c r="D138" s="226"/>
      <c r="E138" s="226"/>
      <c r="F138" s="226"/>
      <c r="G138" s="226"/>
      <c r="H138" s="226"/>
      <c r="I138" s="226"/>
      <c r="J138" s="226"/>
      <c r="K138" s="362" t="str">
        <f>K49</f>
        <v>MIGUEL HIDALGO</v>
      </c>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2"/>
      <c r="AQ138" s="362"/>
      <c r="AR138" s="362"/>
      <c r="AS138" s="362"/>
      <c r="AT138" s="362"/>
      <c r="AU138" s="362"/>
      <c r="AV138" s="362"/>
    </row>
    <row r="139" spans="2:53" s="89" customFormat="1" ht="1.5" customHeight="1" x14ac:dyDescent="0.2">
      <c r="F139" s="92"/>
      <c r="G139" s="92"/>
      <c r="H139" s="92"/>
      <c r="I139" s="92"/>
      <c r="J139" s="92"/>
      <c r="K139" s="92"/>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Y139" s="100"/>
      <c r="AZ139" s="100"/>
      <c r="BA139" s="100"/>
    </row>
    <row r="140" spans="2:53" s="100" customFormat="1" x14ac:dyDescent="0.2">
      <c r="B140" s="329" t="s">
        <v>52</v>
      </c>
      <c r="C140" s="329"/>
      <c r="D140" s="329"/>
      <c r="E140" s="329"/>
      <c r="F140" s="329"/>
      <c r="G140" s="329"/>
      <c r="H140" s="329"/>
      <c r="I140" s="329"/>
      <c r="J140" s="362">
        <f>J51</f>
        <v>0</v>
      </c>
      <c r="K140" s="362"/>
      <c r="L140" s="362"/>
      <c r="M140" s="362"/>
      <c r="O140" s="334" t="s">
        <v>53</v>
      </c>
      <c r="P140" s="334"/>
      <c r="Q140" s="334"/>
      <c r="R140" s="334"/>
      <c r="S140" s="334"/>
      <c r="T140" s="334"/>
      <c r="U140" s="334"/>
      <c r="V140" s="423">
        <f>V51</f>
        <v>0</v>
      </c>
      <c r="W140" s="423"/>
      <c r="X140" s="423"/>
      <c r="Z140" s="229" t="s">
        <v>54</v>
      </c>
      <c r="AA140" s="229"/>
      <c r="AB140" s="229"/>
      <c r="AC140" s="229"/>
      <c r="AD140" s="229"/>
      <c r="AE140" s="229"/>
      <c r="AF140" s="423">
        <f>AF51</f>
        <v>0</v>
      </c>
      <c r="AG140" s="423"/>
      <c r="AH140" s="423"/>
      <c r="AJ140" s="226" t="s">
        <v>55</v>
      </c>
      <c r="AK140" s="226"/>
      <c r="AL140" s="226"/>
      <c r="AM140" s="226"/>
      <c r="AN140" s="226"/>
      <c r="AO140" s="226"/>
      <c r="AP140" s="415">
        <f>AP51</f>
        <v>0</v>
      </c>
      <c r="AQ140" s="415"/>
      <c r="AR140" s="415"/>
      <c r="AS140" s="415"/>
      <c r="AT140" s="415"/>
      <c r="AU140" s="415"/>
      <c r="AV140" s="415"/>
    </row>
    <row r="141" spans="2:53" s="100" customFormat="1" ht="1.5" customHeight="1" x14ac:dyDescent="0.2">
      <c r="F141" s="101"/>
      <c r="G141" s="101"/>
      <c r="I141" s="89"/>
      <c r="J141" s="89"/>
      <c r="K141" s="89"/>
      <c r="T141" s="89"/>
      <c r="U141" s="89"/>
      <c r="V141" s="89"/>
      <c r="W141" s="89"/>
      <c r="AD141" s="89"/>
      <c r="AE141" s="89"/>
      <c r="AF141" s="89"/>
      <c r="AG141" s="89"/>
      <c r="AH141" s="20"/>
      <c r="AI141" s="20"/>
      <c r="AJ141" s="20"/>
      <c r="AK141" s="20"/>
      <c r="AL141" s="20"/>
      <c r="AM141" s="89"/>
      <c r="AN141" s="89"/>
      <c r="AO141" s="89"/>
      <c r="AP141" s="89"/>
      <c r="AQ141" s="89"/>
    </row>
    <row r="142" spans="2:53" s="100" customFormat="1" x14ac:dyDescent="0.2">
      <c r="B142" s="414" t="s">
        <v>56</v>
      </c>
      <c r="C142" s="414"/>
      <c r="D142" s="414"/>
      <c r="E142" s="414"/>
      <c r="F142" s="414"/>
      <c r="G142" s="414"/>
      <c r="H142" s="414"/>
      <c r="I142" s="414"/>
      <c r="J142" s="414"/>
      <c r="K142" s="414"/>
      <c r="L142" s="414"/>
      <c r="M142" s="414"/>
      <c r="N142" s="362">
        <f>N53</f>
        <v>0</v>
      </c>
      <c r="O142" s="362"/>
      <c r="P142" s="362"/>
      <c r="Q142" s="362"/>
      <c r="R142" s="362"/>
      <c r="S142" s="362"/>
      <c r="T142" s="362"/>
      <c r="U142" s="362"/>
      <c r="V142" s="362"/>
      <c r="W142" s="362"/>
      <c r="X142" s="362"/>
      <c r="Y142" s="362"/>
      <c r="Z142" s="362"/>
      <c r="AA142" s="362"/>
      <c r="AB142" s="362"/>
      <c r="AC142" s="362"/>
      <c r="AD142" s="21" t="s">
        <v>57</v>
      </c>
      <c r="AE142" s="362">
        <f>AE53</f>
        <v>0</v>
      </c>
      <c r="AF142" s="362"/>
      <c r="AG142" s="362"/>
      <c r="AH142" s="362"/>
      <c r="AI142" s="362"/>
      <c r="AJ142" s="362"/>
      <c r="AK142" s="362"/>
      <c r="AL142" s="362"/>
      <c r="AM142" s="362"/>
      <c r="AN142" s="362"/>
      <c r="AO142" s="362"/>
      <c r="AP142" s="362"/>
      <c r="AQ142" s="362"/>
      <c r="AR142" s="362"/>
      <c r="AS142" s="362"/>
      <c r="AT142" s="362"/>
      <c r="AU142" s="362"/>
      <c r="AV142" s="362"/>
    </row>
    <row r="143" spans="2:53" s="100" customFormat="1" ht="1.5" customHeight="1" x14ac:dyDescent="0.2">
      <c r="B143" s="20"/>
      <c r="C143" s="20"/>
      <c r="D143" s="20"/>
      <c r="E143" s="20"/>
      <c r="F143" s="20"/>
      <c r="G143" s="20"/>
      <c r="H143" s="20"/>
      <c r="I143" s="20"/>
      <c r="J143" s="20"/>
      <c r="K143" s="20"/>
      <c r="L143" s="20"/>
      <c r="M143" s="20"/>
      <c r="N143" s="20"/>
    </row>
    <row r="144" spans="2:53" s="100" customFormat="1" x14ac:dyDescent="0.2">
      <c r="B144" s="444" t="s">
        <v>58</v>
      </c>
      <c r="C144" s="444"/>
      <c r="D144" s="444"/>
      <c r="E144" s="444"/>
      <c r="F144" s="444"/>
      <c r="G144" s="444"/>
      <c r="H144" s="444"/>
      <c r="I144" s="444"/>
      <c r="J144" s="444"/>
      <c r="K144" s="444"/>
      <c r="L144" s="444"/>
      <c r="M144" s="444"/>
      <c r="N144" s="415">
        <f>N55</f>
        <v>0</v>
      </c>
      <c r="O144" s="415"/>
      <c r="P144" s="415"/>
      <c r="Q144" s="415"/>
      <c r="R144" s="415"/>
      <c r="S144" s="415"/>
      <c r="T144" s="415"/>
      <c r="U144" s="415"/>
      <c r="V144" s="415"/>
      <c r="W144" s="415"/>
      <c r="X144" s="415"/>
      <c r="Y144" s="237" t="s">
        <v>59</v>
      </c>
      <c r="Z144" s="237"/>
      <c r="AA144" s="237"/>
      <c r="AB144" s="237"/>
      <c r="AC144" s="237"/>
      <c r="AD144" s="237"/>
      <c r="AE144" s="237"/>
      <c r="AF144" s="237"/>
      <c r="AG144" s="237"/>
      <c r="AH144" s="237"/>
      <c r="AI144" s="237"/>
      <c r="AJ144" s="237"/>
      <c r="AK144" s="237"/>
      <c r="AL144" s="237"/>
      <c r="AM144" s="237"/>
      <c r="AN144" s="415">
        <f>AM55</f>
        <v>0</v>
      </c>
      <c r="AO144" s="415"/>
      <c r="AP144" s="415"/>
      <c r="AQ144" s="415"/>
      <c r="AR144" s="415"/>
      <c r="AS144" s="415"/>
      <c r="AT144" s="415"/>
      <c r="AU144" s="415"/>
      <c r="AV144" s="415"/>
    </row>
    <row r="145" spans="2:53" s="100" customFormat="1" ht="12" customHeight="1" x14ac:dyDescent="0.2">
      <c r="B145" s="415">
        <f>B56</f>
        <v>0</v>
      </c>
      <c r="C145" s="415"/>
      <c r="D145" s="415"/>
      <c r="E145" s="415"/>
      <c r="F145" s="415"/>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15"/>
      <c r="AC145" s="415"/>
      <c r="AD145" s="415"/>
      <c r="AE145" s="415"/>
      <c r="AF145" s="415"/>
      <c r="AG145" s="415"/>
      <c r="AH145" s="415"/>
      <c r="AI145" s="415"/>
      <c r="AJ145" s="415"/>
      <c r="AK145" s="415"/>
      <c r="AL145" s="415"/>
      <c r="AM145" s="415"/>
      <c r="AN145" s="415"/>
      <c r="AO145" s="415"/>
      <c r="AP145" s="415"/>
      <c r="AQ145" s="415"/>
      <c r="AR145" s="415"/>
      <c r="AS145" s="415"/>
      <c r="AT145" s="415"/>
      <c r="AU145" s="415"/>
      <c r="AV145" s="415"/>
    </row>
    <row r="146" spans="2:53" s="100" customFormat="1" ht="1.5" customHeight="1" x14ac:dyDescent="0.2">
      <c r="B146" s="445"/>
      <c r="C146" s="445"/>
      <c r="D146" s="445"/>
      <c r="E146" s="445"/>
      <c r="F146" s="445"/>
      <c r="G146" s="89"/>
    </row>
    <row r="147" spans="2:53" s="100" customFormat="1" ht="12" customHeight="1" x14ac:dyDescent="0.2">
      <c r="B147" s="414" t="s">
        <v>60</v>
      </c>
      <c r="C147" s="414"/>
      <c r="D147" s="414"/>
      <c r="E147" s="414"/>
      <c r="F147" s="414"/>
      <c r="G147" s="414"/>
      <c r="H147" s="415">
        <f>H58</f>
        <v>0</v>
      </c>
      <c r="I147" s="415"/>
      <c r="J147" s="415"/>
      <c r="K147" s="415"/>
      <c r="L147" s="415"/>
      <c r="M147" s="415"/>
      <c r="N147" s="415"/>
      <c r="O147" s="415"/>
      <c r="P147" s="415"/>
      <c r="Q147" s="415"/>
      <c r="R147" s="415"/>
      <c r="S147" s="415"/>
      <c r="T147" s="415"/>
      <c r="U147" s="415"/>
      <c r="W147" s="92" t="s">
        <v>61</v>
      </c>
      <c r="X147" s="92"/>
      <c r="Y147" s="92"/>
      <c r="Z147" s="92"/>
      <c r="AA147" s="92"/>
      <c r="AB147" s="416">
        <f>AA58</f>
        <v>0</v>
      </c>
      <c r="AC147" s="416"/>
      <c r="AD147" s="416"/>
      <c r="AE147" s="416"/>
      <c r="AF147" s="416"/>
      <c r="AG147" s="416"/>
      <c r="AH147" s="416"/>
      <c r="AI147" s="416"/>
      <c r="AJ147" s="416"/>
      <c r="AK147" s="416"/>
      <c r="AL147" s="20"/>
      <c r="AM147" s="94" t="s">
        <v>62</v>
      </c>
      <c r="AN147" s="94"/>
      <c r="AO147" s="94"/>
      <c r="AQ147" s="433" t="s">
        <v>63</v>
      </c>
      <c r="AR147" s="433"/>
      <c r="AS147" s="433"/>
      <c r="AT147" s="433"/>
      <c r="AU147" s="433"/>
      <c r="AV147" s="433"/>
    </row>
    <row r="148" spans="2:53" s="100" customFormat="1" ht="6" customHeight="1" x14ac:dyDescent="0.2">
      <c r="B148" s="89"/>
      <c r="C148" s="89"/>
      <c r="D148" s="89"/>
      <c r="E148" s="89"/>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2:53" s="100" customFormat="1" ht="12.75" customHeight="1" x14ac:dyDescent="0.2">
      <c r="B149" s="434" t="s">
        <v>242</v>
      </c>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434"/>
      <c r="AE149" s="434"/>
      <c r="AF149" s="434"/>
      <c r="AG149" s="434"/>
      <c r="AH149" s="434"/>
      <c r="AI149" s="434"/>
      <c r="AJ149" s="434"/>
      <c r="AK149" s="434"/>
      <c r="AL149" s="434"/>
      <c r="AM149" s="434"/>
      <c r="AN149" s="434"/>
      <c r="AO149" s="434"/>
      <c r="AP149" s="434"/>
      <c r="AQ149" s="434"/>
      <c r="AR149" s="434"/>
      <c r="AS149" s="434"/>
      <c r="AT149" s="434"/>
      <c r="AU149" s="434"/>
      <c r="AV149" s="434"/>
    </row>
    <row r="150" spans="2:53" s="100" customFormat="1" ht="12.75" customHeight="1" x14ac:dyDescent="0.2">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434"/>
      <c r="AE150" s="434"/>
      <c r="AF150" s="434"/>
      <c r="AG150" s="434"/>
      <c r="AH150" s="434"/>
      <c r="AI150" s="434"/>
      <c r="AJ150" s="434"/>
      <c r="AK150" s="434"/>
      <c r="AL150" s="434"/>
      <c r="AM150" s="434"/>
      <c r="AN150" s="434"/>
      <c r="AO150" s="434"/>
      <c r="AP150" s="434"/>
      <c r="AQ150" s="434"/>
      <c r="AR150" s="434"/>
      <c r="AS150" s="434"/>
      <c r="AT150" s="434"/>
      <c r="AU150" s="434"/>
      <c r="AV150" s="434"/>
    </row>
    <row r="151" spans="2:53" s="100" customFormat="1" ht="12.75" customHeight="1" x14ac:dyDescent="0.2">
      <c r="B151" s="328" t="s">
        <v>243</v>
      </c>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row>
    <row r="152" spans="2:53" s="100" customFormat="1" ht="3.75" customHeight="1" x14ac:dyDescent="0.2">
      <c r="B152" s="328"/>
      <c r="C152" s="328"/>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c r="AJ152" s="328"/>
      <c r="AK152" s="328"/>
      <c r="AL152" s="328"/>
      <c r="AM152" s="328"/>
      <c r="AN152" s="328"/>
      <c r="AO152" s="328"/>
      <c r="AP152" s="328"/>
      <c r="AQ152" s="328"/>
      <c r="AR152" s="328"/>
      <c r="AS152" s="328"/>
      <c r="AT152" s="328"/>
      <c r="AU152" s="328"/>
      <c r="AV152" s="328"/>
    </row>
    <row r="153" spans="2:53" s="100" customFormat="1" ht="12.75" customHeight="1" x14ac:dyDescent="0.2">
      <c r="B153" s="603" t="s">
        <v>464</v>
      </c>
      <c r="C153" s="436"/>
      <c r="D153" s="436"/>
      <c r="E153" s="436"/>
      <c r="F153" s="436"/>
      <c r="G153" s="436"/>
      <c r="H153" s="436"/>
      <c r="I153" s="436"/>
      <c r="J153" s="436"/>
      <c r="K153" s="436"/>
      <c r="L153" s="436"/>
      <c r="M153" s="436"/>
      <c r="N153" s="436"/>
      <c r="O153" s="436"/>
      <c r="P153" s="436"/>
      <c r="Q153" s="436"/>
      <c r="R153" s="436"/>
      <c r="S153" s="436"/>
      <c r="T153" s="436"/>
      <c r="U153" s="436"/>
      <c r="V153" s="436"/>
      <c r="W153" s="436"/>
      <c r="X153" s="437"/>
      <c r="Y153" s="435" t="s">
        <v>244</v>
      </c>
      <c r="Z153" s="436"/>
      <c r="AA153" s="436"/>
      <c r="AB153" s="436"/>
      <c r="AC153" s="436"/>
      <c r="AD153" s="436"/>
      <c r="AE153" s="436"/>
      <c r="AF153" s="436"/>
      <c r="AG153" s="436"/>
      <c r="AH153" s="436"/>
      <c r="AI153" s="436"/>
      <c r="AJ153" s="436"/>
      <c r="AK153" s="436"/>
      <c r="AL153" s="436"/>
      <c r="AM153" s="436"/>
      <c r="AN153" s="436"/>
      <c r="AO153" s="436"/>
      <c r="AP153" s="436"/>
      <c r="AQ153" s="436"/>
      <c r="AR153" s="436"/>
      <c r="AS153" s="436"/>
      <c r="AT153" s="436"/>
      <c r="AU153" s="436"/>
      <c r="AV153" s="437"/>
      <c r="AY153" s="218"/>
      <c r="AZ153" s="218"/>
      <c r="BA153" s="218"/>
    </row>
    <row r="154" spans="2:53" s="100" customFormat="1" ht="12.75" customHeight="1" x14ac:dyDescent="0.2">
      <c r="B154" s="438"/>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40"/>
      <c r="Y154" s="438"/>
      <c r="Z154" s="439"/>
      <c r="AA154" s="439"/>
      <c r="AB154" s="439"/>
      <c r="AC154" s="439"/>
      <c r="AD154" s="439"/>
      <c r="AE154" s="439"/>
      <c r="AF154" s="439"/>
      <c r="AG154" s="439"/>
      <c r="AH154" s="439"/>
      <c r="AI154" s="439"/>
      <c r="AJ154" s="439"/>
      <c r="AK154" s="439"/>
      <c r="AL154" s="439"/>
      <c r="AM154" s="439"/>
      <c r="AN154" s="439"/>
      <c r="AO154" s="439"/>
      <c r="AP154" s="439"/>
      <c r="AQ154" s="439"/>
      <c r="AR154" s="439"/>
      <c r="AS154" s="439"/>
      <c r="AT154" s="439"/>
      <c r="AU154" s="439"/>
      <c r="AV154" s="440"/>
    </row>
    <row r="155" spans="2:53" s="218" customFormat="1" ht="12.75" customHeight="1" x14ac:dyDescent="0.2">
      <c r="B155" s="438"/>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40"/>
      <c r="Y155" s="438"/>
      <c r="Z155" s="439"/>
      <c r="AA155" s="439"/>
      <c r="AB155" s="439"/>
      <c r="AC155" s="439"/>
      <c r="AD155" s="439"/>
      <c r="AE155" s="439"/>
      <c r="AF155" s="439"/>
      <c r="AG155" s="439"/>
      <c r="AH155" s="439"/>
      <c r="AI155" s="439"/>
      <c r="AJ155" s="439"/>
      <c r="AK155" s="439"/>
      <c r="AL155" s="439"/>
      <c r="AM155" s="439"/>
      <c r="AN155" s="439"/>
      <c r="AO155" s="439"/>
      <c r="AP155" s="439"/>
      <c r="AQ155" s="439"/>
      <c r="AR155" s="439"/>
      <c r="AS155" s="439"/>
      <c r="AT155" s="439"/>
      <c r="AU155" s="439"/>
      <c r="AV155" s="440"/>
      <c r="AY155" s="100"/>
      <c r="AZ155" s="100"/>
      <c r="BA155" s="100"/>
    </row>
    <row r="156" spans="2:53" s="100" customFormat="1" ht="12.75" customHeight="1" x14ac:dyDescent="0.2">
      <c r="B156" s="438"/>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40"/>
      <c r="Y156" s="438"/>
      <c r="Z156" s="439"/>
      <c r="AA156" s="439"/>
      <c r="AB156" s="439"/>
      <c r="AC156" s="439"/>
      <c r="AD156" s="439"/>
      <c r="AE156" s="439"/>
      <c r="AF156" s="439"/>
      <c r="AG156" s="439"/>
      <c r="AH156" s="439"/>
      <c r="AI156" s="439"/>
      <c r="AJ156" s="439"/>
      <c r="AK156" s="439"/>
      <c r="AL156" s="439"/>
      <c r="AM156" s="439"/>
      <c r="AN156" s="439"/>
      <c r="AO156" s="439"/>
      <c r="AP156" s="439"/>
      <c r="AQ156" s="439"/>
      <c r="AR156" s="439"/>
      <c r="AS156" s="439"/>
      <c r="AT156" s="439"/>
      <c r="AU156" s="439"/>
      <c r="AV156" s="440"/>
    </row>
    <row r="157" spans="2:53" s="100" customFormat="1" ht="12.75" customHeight="1" x14ac:dyDescent="0.2">
      <c r="B157" s="441"/>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3"/>
      <c r="Y157" s="441"/>
      <c r="Z157" s="442"/>
      <c r="AA157" s="442"/>
      <c r="AB157" s="442"/>
      <c r="AC157" s="442"/>
      <c r="AD157" s="442"/>
      <c r="AE157" s="442"/>
      <c r="AF157" s="442"/>
      <c r="AG157" s="442"/>
      <c r="AH157" s="442"/>
      <c r="AI157" s="442"/>
      <c r="AJ157" s="442"/>
      <c r="AK157" s="442"/>
      <c r="AL157" s="442"/>
      <c r="AM157" s="442"/>
      <c r="AN157" s="442"/>
      <c r="AO157" s="442"/>
      <c r="AP157" s="442"/>
      <c r="AQ157" s="442"/>
      <c r="AR157" s="442"/>
      <c r="AS157" s="442"/>
      <c r="AT157" s="442"/>
      <c r="AU157" s="442"/>
      <c r="AV157" s="443"/>
      <c r="AY157" s="5"/>
      <c r="AZ157" s="5"/>
      <c r="BA157" s="5"/>
    </row>
    <row r="158" spans="2:53" s="100" customFormat="1" ht="4.5" customHeight="1" x14ac:dyDescent="0.2">
      <c r="B158" s="89"/>
      <c r="C158" s="89"/>
      <c r="D158" s="89"/>
      <c r="E158" s="89"/>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Y158" s="5"/>
      <c r="AZ158" s="5"/>
      <c r="BA158" s="5"/>
    </row>
    <row r="159" spans="2:53" ht="12.75" customHeight="1" thickBot="1" x14ac:dyDescent="0.25">
      <c r="B159" s="461" t="s">
        <v>80</v>
      </c>
      <c r="C159" s="461"/>
      <c r="D159" s="461"/>
      <c r="E159" s="461"/>
      <c r="F159" s="461"/>
      <c r="G159" s="461"/>
      <c r="H159" s="461"/>
      <c r="I159" s="461"/>
      <c r="J159" s="461"/>
      <c r="K159" s="461"/>
      <c r="L159" s="461"/>
      <c r="M159" s="461"/>
      <c r="N159" s="461"/>
      <c r="O159" s="461"/>
      <c r="P159" s="461"/>
      <c r="Q159" s="461"/>
      <c r="R159" s="461"/>
      <c r="S159" s="461"/>
      <c r="T159" s="461"/>
      <c r="U159" s="461"/>
      <c r="V159" s="461"/>
      <c r="W159" s="461"/>
      <c r="X159" s="461"/>
      <c r="Y159" s="461"/>
      <c r="Z159" s="461"/>
      <c r="AA159" s="461"/>
      <c r="AB159" s="461"/>
      <c r="AC159" s="461"/>
      <c r="AD159" s="461"/>
      <c r="AE159" s="461"/>
      <c r="AF159" s="461"/>
      <c r="AG159" s="461"/>
      <c r="AH159" s="461"/>
      <c r="AI159" s="461"/>
      <c r="AJ159" s="461"/>
      <c r="AK159" s="461"/>
      <c r="AL159" s="461"/>
      <c r="AM159" s="461"/>
      <c r="AN159" s="461"/>
      <c r="AO159" s="461"/>
      <c r="AP159" s="461"/>
      <c r="AQ159" s="461"/>
      <c r="AR159" s="461"/>
      <c r="AS159" s="461"/>
      <c r="AT159" s="461"/>
      <c r="AU159" s="461"/>
      <c r="AV159" s="461"/>
      <c r="AY159" s="101"/>
      <c r="AZ159" s="101"/>
      <c r="BA159" s="101"/>
    </row>
    <row r="160" spans="2:53" ht="4.5" customHeight="1" thickTop="1" thickBot="1" x14ac:dyDescent="0.25"/>
    <row r="161" spans="2:53" s="101" customFormat="1" ht="18.75" customHeight="1" thickTop="1" thickBot="1" x14ac:dyDescent="0.25">
      <c r="B161" s="540" t="s">
        <v>81</v>
      </c>
      <c r="C161" s="541"/>
      <c r="D161" s="541"/>
      <c r="E161" s="541"/>
      <c r="F161" s="541"/>
      <c r="G161" s="541"/>
      <c r="H161" s="541"/>
      <c r="I161" s="541"/>
      <c r="J161" s="541"/>
      <c r="K161" s="541"/>
      <c r="L161" s="541"/>
      <c r="M161" s="541"/>
      <c r="N161" s="541"/>
      <c r="O161" s="541"/>
      <c r="P161" s="541"/>
      <c r="Q161" s="541"/>
      <c r="R161" s="541"/>
      <c r="S161" s="541"/>
      <c r="T161" s="541"/>
      <c r="U161" s="541"/>
      <c r="V161" s="542"/>
      <c r="W161" s="34"/>
      <c r="X161" s="543" t="s">
        <v>82</v>
      </c>
      <c r="Y161" s="544"/>
      <c r="Z161" s="544"/>
      <c r="AA161" s="544"/>
      <c r="AB161" s="544"/>
      <c r="AC161" s="544"/>
      <c r="AD161" s="544"/>
      <c r="AE161" s="544"/>
      <c r="AF161" s="544"/>
      <c r="AG161" s="544"/>
      <c r="AH161" s="544"/>
      <c r="AI161" s="544"/>
      <c r="AJ161" s="545"/>
      <c r="AK161" s="131"/>
      <c r="AL161" s="543" t="s">
        <v>83</v>
      </c>
      <c r="AM161" s="544"/>
      <c r="AN161" s="544"/>
      <c r="AO161" s="544"/>
      <c r="AP161" s="544"/>
      <c r="AQ161" s="544"/>
      <c r="AR161" s="544"/>
      <c r="AS161" s="544"/>
      <c r="AT161" s="544"/>
      <c r="AU161" s="544"/>
      <c r="AV161" s="545"/>
      <c r="AY161" s="5"/>
      <c r="AZ161" s="5"/>
      <c r="BA161" s="5"/>
    </row>
    <row r="162" spans="2:53" ht="3" customHeight="1" thickTop="1" thickBot="1" x14ac:dyDescent="0.25">
      <c r="F162" s="35"/>
      <c r="G162" s="35"/>
      <c r="H162" s="35"/>
      <c r="I162" s="35"/>
      <c r="J162" s="35"/>
      <c r="K162" s="35"/>
      <c r="L162" s="35"/>
      <c r="M162" s="35"/>
      <c r="N162" s="35"/>
      <c r="O162" s="35"/>
      <c r="P162" s="35"/>
      <c r="Q162" s="35"/>
      <c r="R162" s="35"/>
      <c r="S162" s="35"/>
      <c r="T162" s="35"/>
      <c r="U162" s="35"/>
      <c r="AA162" s="36"/>
    </row>
    <row r="163" spans="2:53" ht="18" customHeight="1" thickBot="1" x14ac:dyDescent="0.25">
      <c r="B163" s="531" t="s">
        <v>84</v>
      </c>
      <c r="C163" s="531"/>
      <c r="D163" s="531"/>
      <c r="E163" s="531"/>
      <c r="F163" s="531"/>
      <c r="G163" s="531"/>
      <c r="H163" s="531"/>
      <c r="I163" s="181"/>
      <c r="J163" s="37"/>
      <c r="K163" s="532" t="s">
        <v>85</v>
      </c>
      <c r="L163" s="532"/>
      <c r="M163" s="532"/>
      <c r="N163" s="532"/>
      <c r="O163" s="532"/>
      <c r="P163" s="532"/>
      <c r="Q163" s="532"/>
      <c r="R163" s="532"/>
      <c r="S163" s="532"/>
      <c r="T163" s="532"/>
      <c r="U163" s="532"/>
      <c r="V163" s="181"/>
      <c r="W163" s="37"/>
      <c r="X163" s="531" t="s">
        <v>466</v>
      </c>
      <c r="Y163" s="531"/>
      <c r="Z163" s="531"/>
      <c r="AA163" s="531"/>
      <c r="AB163" s="531"/>
      <c r="AC163" s="531"/>
      <c r="AD163" s="531"/>
      <c r="AE163" s="531"/>
      <c r="AF163" s="531"/>
      <c r="AG163" s="531"/>
      <c r="AH163" s="531"/>
      <c r="AI163" s="533"/>
      <c r="AJ163" s="181"/>
      <c r="AK163" s="38"/>
      <c r="AL163" s="531" t="s">
        <v>467</v>
      </c>
      <c r="AM163" s="531"/>
      <c r="AN163" s="531"/>
      <c r="AO163" s="531"/>
      <c r="AP163" s="531"/>
      <c r="AQ163" s="531"/>
      <c r="AR163" s="531"/>
      <c r="AS163" s="531"/>
      <c r="AT163" s="531"/>
      <c r="AU163" s="534"/>
      <c r="AV163" s="183"/>
    </row>
    <row r="164" spans="2:53" ht="18" customHeight="1" thickBot="1" x14ac:dyDescent="0.25">
      <c r="B164" s="531" t="s">
        <v>86</v>
      </c>
      <c r="C164" s="531"/>
      <c r="D164" s="531"/>
      <c r="E164" s="531"/>
      <c r="F164" s="531"/>
      <c r="G164" s="531"/>
      <c r="H164" s="531"/>
      <c r="I164" s="181"/>
      <c r="J164" s="37"/>
      <c r="K164" s="532" t="s">
        <v>429</v>
      </c>
      <c r="L164" s="532"/>
      <c r="M164" s="532"/>
      <c r="N164" s="532"/>
      <c r="O164" s="532"/>
      <c r="P164" s="532"/>
      <c r="Q164" s="532"/>
      <c r="R164" s="532"/>
      <c r="S164" s="532"/>
      <c r="T164" s="532"/>
      <c r="U164" s="532"/>
      <c r="V164" s="181"/>
      <c r="W164" s="37"/>
      <c r="X164" s="531" t="s">
        <v>87</v>
      </c>
      <c r="Y164" s="531"/>
      <c r="Z164" s="531"/>
      <c r="AA164" s="531"/>
      <c r="AB164" s="531"/>
      <c r="AC164" s="531"/>
      <c r="AD164" s="531"/>
      <c r="AE164" s="531"/>
      <c r="AF164" s="531"/>
      <c r="AG164" s="531"/>
      <c r="AH164" s="531"/>
      <c r="AI164" s="533"/>
      <c r="AJ164" s="181"/>
      <c r="AK164" s="38"/>
      <c r="AL164" s="531" t="s">
        <v>88</v>
      </c>
      <c r="AM164" s="531"/>
      <c r="AN164" s="531"/>
      <c r="AO164" s="531"/>
      <c r="AP164" s="531"/>
      <c r="AQ164" s="531"/>
      <c r="AR164" s="531"/>
      <c r="AS164" s="531"/>
      <c r="AT164" s="531"/>
      <c r="AU164" s="534"/>
      <c r="AV164" s="183"/>
    </row>
    <row r="165" spans="2:53" ht="18" customHeight="1" thickBot="1" x14ac:dyDescent="0.25">
      <c r="B165" s="531" t="s">
        <v>89</v>
      </c>
      <c r="C165" s="531"/>
      <c r="D165" s="531"/>
      <c r="E165" s="531"/>
      <c r="F165" s="531"/>
      <c r="G165" s="531"/>
      <c r="H165" s="531"/>
      <c r="I165" s="182"/>
      <c r="J165" s="37"/>
      <c r="K165" s="532"/>
      <c r="L165" s="532"/>
      <c r="M165" s="532"/>
      <c r="N165" s="532"/>
      <c r="O165" s="532"/>
      <c r="P165" s="532"/>
      <c r="Q165" s="532"/>
      <c r="R165" s="532"/>
      <c r="S165" s="532"/>
      <c r="T165" s="532"/>
      <c r="U165" s="532"/>
      <c r="V165" s="182"/>
      <c r="W165" s="37"/>
      <c r="X165" s="531" t="s">
        <v>90</v>
      </c>
      <c r="Y165" s="531"/>
      <c r="Z165" s="531"/>
      <c r="AA165" s="531"/>
      <c r="AB165" s="531"/>
      <c r="AC165" s="531"/>
      <c r="AD165" s="531"/>
      <c r="AE165" s="531"/>
      <c r="AF165" s="531"/>
      <c r="AG165" s="531"/>
      <c r="AH165" s="531"/>
      <c r="AI165" s="533"/>
      <c r="AJ165" s="182"/>
      <c r="AK165" s="38"/>
      <c r="AL165" s="531" t="s">
        <v>91</v>
      </c>
      <c r="AM165" s="531"/>
      <c r="AN165" s="531"/>
      <c r="AO165" s="531"/>
      <c r="AP165" s="531"/>
      <c r="AQ165" s="531"/>
      <c r="AR165" s="531"/>
      <c r="AS165" s="531"/>
      <c r="AT165" s="531"/>
      <c r="AU165" s="534"/>
      <c r="AV165" s="184"/>
    </row>
    <row r="166" spans="2:53" ht="18" customHeight="1" thickBot="1" x14ac:dyDescent="0.25">
      <c r="B166" s="569" t="s">
        <v>465</v>
      </c>
      <c r="C166" s="569"/>
      <c r="D166" s="569"/>
      <c r="E166" s="569"/>
      <c r="F166" s="569"/>
      <c r="G166" s="569"/>
      <c r="H166" s="569"/>
      <c r="I166" s="182"/>
      <c r="J166" s="39"/>
      <c r="K166" s="532"/>
      <c r="L166" s="532"/>
      <c r="M166" s="532"/>
      <c r="N166" s="532"/>
      <c r="O166" s="532"/>
      <c r="P166" s="532"/>
      <c r="Q166" s="532"/>
      <c r="R166" s="532"/>
      <c r="S166" s="532"/>
      <c r="T166" s="532"/>
      <c r="U166" s="532"/>
      <c r="V166" s="182"/>
      <c r="W166" s="39"/>
      <c r="X166" s="531" t="s">
        <v>92</v>
      </c>
      <c r="Y166" s="531"/>
      <c r="Z166" s="531"/>
      <c r="AA166" s="531"/>
      <c r="AB166" s="531"/>
      <c r="AC166" s="531"/>
      <c r="AD166" s="531"/>
      <c r="AE166" s="531"/>
      <c r="AF166" s="531"/>
      <c r="AG166" s="531"/>
      <c r="AH166" s="531"/>
      <c r="AI166" s="533"/>
      <c r="AJ166" s="181"/>
      <c r="AK166" s="38"/>
      <c r="AL166" s="531"/>
      <c r="AM166" s="531"/>
      <c r="AN166" s="531"/>
      <c r="AO166" s="531"/>
      <c r="AP166" s="531"/>
      <c r="AQ166" s="531"/>
      <c r="AR166" s="531"/>
      <c r="AS166" s="531"/>
      <c r="AT166" s="531"/>
      <c r="AU166" s="40"/>
      <c r="AY166" s="167"/>
      <c r="AZ166" s="167"/>
      <c r="BA166" s="167"/>
    </row>
    <row r="167" spans="2:53" s="8" customFormat="1" ht="18" customHeight="1" thickBot="1" x14ac:dyDescent="0.25">
      <c r="B167" s="569"/>
      <c r="C167" s="569"/>
      <c r="D167" s="569"/>
      <c r="E167" s="569"/>
      <c r="F167" s="569"/>
      <c r="G167" s="569"/>
      <c r="H167" s="569"/>
      <c r="I167" s="39"/>
      <c r="J167" s="39"/>
      <c r="K167" s="39"/>
      <c r="L167" s="39"/>
      <c r="M167" s="39"/>
      <c r="N167" s="39"/>
      <c r="O167" s="39"/>
      <c r="P167" s="39"/>
      <c r="Q167" s="39"/>
      <c r="R167" s="39"/>
      <c r="S167" s="39"/>
      <c r="T167" s="39"/>
      <c r="U167" s="39"/>
      <c r="V167" s="39"/>
      <c r="W167" s="39"/>
      <c r="X167" s="531" t="s">
        <v>93</v>
      </c>
      <c r="Y167" s="531"/>
      <c r="Z167" s="531"/>
      <c r="AA167" s="531"/>
      <c r="AB167" s="531"/>
      <c r="AC167" s="531"/>
      <c r="AD167" s="531"/>
      <c r="AE167" s="531"/>
      <c r="AF167" s="531"/>
      <c r="AG167" s="531"/>
      <c r="AH167" s="531"/>
      <c r="AI167" s="533"/>
      <c r="AJ167" s="182"/>
      <c r="AK167" s="38"/>
      <c r="AL167" s="531"/>
      <c r="AM167" s="531"/>
      <c r="AN167" s="531"/>
      <c r="AO167" s="531"/>
      <c r="AP167" s="531"/>
      <c r="AQ167" s="531"/>
      <c r="AR167" s="531"/>
      <c r="AS167" s="531"/>
      <c r="AT167" s="531"/>
      <c r="AU167" s="40"/>
      <c r="AV167" s="5"/>
      <c r="AW167" s="5"/>
      <c r="AX167" s="5"/>
      <c r="AY167" s="5"/>
      <c r="AZ167" s="5"/>
      <c r="BA167" s="5"/>
    </row>
    <row r="168" spans="2:53" ht="3" customHeight="1" x14ac:dyDescent="0.2">
      <c r="AP168" s="8"/>
      <c r="AQ168" s="8"/>
      <c r="AR168" s="8"/>
      <c r="AS168" s="8"/>
      <c r="AT168" s="8"/>
      <c r="AU168" s="8"/>
      <c r="AV168" s="8"/>
      <c r="AW168" s="8"/>
      <c r="AX168" s="8"/>
    </row>
    <row r="169" spans="2:53" ht="12.75" customHeight="1" x14ac:dyDescent="0.2">
      <c r="B169" s="444" t="s">
        <v>245</v>
      </c>
      <c r="C169" s="444"/>
      <c r="D169" s="444"/>
      <c r="E169" s="444"/>
      <c r="F169" s="444"/>
      <c r="G169" s="444"/>
      <c r="H169" s="444"/>
      <c r="I169" s="444"/>
      <c r="J169" s="563"/>
      <c r="K169" s="563"/>
      <c r="L169" s="563"/>
      <c r="M169" s="563"/>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414" t="s">
        <v>468</v>
      </c>
      <c r="AJ169" s="414"/>
      <c r="AK169" s="414"/>
      <c r="AL169" s="415"/>
      <c r="AM169" s="415"/>
      <c r="AN169" s="415"/>
      <c r="AO169" s="415"/>
      <c r="AP169" s="415"/>
      <c r="AQ169" s="415"/>
      <c r="AR169" s="415"/>
      <c r="AS169" s="415"/>
      <c r="AT169" s="415"/>
      <c r="AU169" s="415"/>
      <c r="AV169" s="415"/>
      <c r="AY169" s="100"/>
      <c r="AZ169" s="100"/>
      <c r="BA169" s="100"/>
    </row>
    <row r="170" spans="2:53" ht="3" customHeight="1" x14ac:dyDescent="0.2">
      <c r="AY170" s="100"/>
      <c r="AZ170" s="100"/>
      <c r="BA170" s="100"/>
    </row>
    <row r="171" spans="2:53" s="100" customFormat="1" x14ac:dyDescent="0.2">
      <c r="B171" s="444" t="s">
        <v>469</v>
      </c>
      <c r="C171" s="444"/>
      <c r="D171" s="444"/>
      <c r="E171" s="444"/>
      <c r="F171" s="444"/>
      <c r="G171" s="444"/>
      <c r="H171" s="444"/>
      <c r="I171" s="444"/>
      <c r="J171" s="444"/>
      <c r="K171" s="237"/>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Y171" s="5"/>
      <c r="AZ171" s="5"/>
      <c r="BA171" s="5"/>
    </row>
    <row r="172" spans="2:53" s="100" customFormat="1" ht="4.5" customHeight="1" x14ac:dyDescent="0.2">
      <c r="AY172" s="5"/>
      <c r="AZ172" s="5"/>
      <c r="BA172" s="5"/>
    </row>
    <row r="173" spans="2:53" ht="12.75" customHeight="1" thickBot="1" x14ac:dyDescent="0.25">
      <c r="B173" s="461" t="s">
        <v>94</v>
      </c>
      <c r="C173" s="461"/>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461"/>
      <c r="AK173" s="461"/>
      <c r="AL173" s="461"/>
      <c r="AM173" s="461"/>
      <c r="AN173" s="461"/>
      <c r="AO173" s="461"/>
      <c r="AP173" s="461"/>
      <c r="AQ173" s="461"/>
      <c r="AR173" s="461"/>
      <c r="AS173" s="461"/>
      <c r="AT173" s="461"/>
      <c r="AU173" s="461"/>
      <c r="AV173" s="461"/>
    </row>
    <row r="174" spans="2:53" ht="3" customHeight="1" thickTop="1" x14ac:dyDescent="0.2"/>
    <row r="175" spans="2:53" s="6" customFormat="1" ht="13.5" customHeight="1" thickBot="1" x14ac:dyDescent="0.2">
      <c r="H175" s="413" t="s">
        <v>30</v>
      </c>
      <c r="I175" s="413"/>
      <c r="O175" s="413" t="s">
        <v>30</v>
      </c>
      <c r="P175" s="413"/>
      <c r="AH175" s="413" t="s">
        <v>30</v>
      </c>
      <c r="AI175" s="413"/>
      <c r="AN175" s="413" t="s">
        <v>30</v>
      </c>
      <c r="AO175" s="413"/>
      <c r="AU175" s="413" t="s">
        <v>30</v>
      </c>
      <c r="AV175" s="413"/>
    </row>
    <row r="176" spans="2:53" ht="12" customHeight="1" thickBot="1" x14ac:dyDescent="0.25">
      <c r="B176" s="556" t="s">
        <v>95</v>
      </c>
      <c r="C176" s="556"/>
      <c r="D176" s="556"/>
      <c r="E176" s="556"/>
      <c r="F176" s="556"/>
      <c r="G176" s="556"/>
      <c r="H176" s="552"/>
      <c r="I176" s="553"/>
      <c r="K176" s="556" t="s">
        <v>96</v>
      </c>
      <c r="L176" s="556"/>
      <c r="M176" s="556"/>
      <c r="N176" s="556"/>
      <c r="O176" s="552"/>
      <c r="P176" s="553"/>
      <c r="Q176" s="566" t="s">
        <v>97</v>
      </c>
      <c r="R176" s="561"/>
      <c r="S176" s="561"/>
      <c r="T176" s="561"/>
      <c r="U176" s="561"/>
      <c r="V176" s="561"/>
      <c r="W176" s="561"/>
      <c r="X176" s="561"/>
      <c r="Y176" s="561"/>
      <c r="Z176" s="561"/>
      <c r="AA176" s="561"/>
      <c r="AB176" s="561"/>
      <c r="AC176" s="561"/>
      <c r="AD176" s="561"/>
      <c r="AE176" s="561"/>
      <c r="AF176" s="561"/>
      <c r="AG176" s="562"/>
      <c r="AH176" s="552"/>
      <c r="AI176" s="553"/>
      <c r="AJ176" s="554" t="s">
        <v>21</v>
      </c>
      <c r="AK176" s="554"/>
      <c r="AL176" s="554"/>
      <c r="AM176" s="567"/>
      <c r="AN176" s="552"/>
      <c r="AO176" s="553"/>
      <c r="AQ176" s="556" t="s">
        <v>98</v>
      </c>
      <c r="AR176" s="556"/>
      <c r="AS176" s="556"/>
      <c r="AT176" s="565"/>
      <c r="AU176" s="552"/>
      <c r="AV176" s="553"/>
    </row>
    <row r="177" spans="1:58" ht="12" customHeight="1" thickBot="1" x14ac:dyDescent="0.25">
      <c r="Q177" s="561" t="s">
        <v>5</v>
      </c>
      <c r="R177" s="561"/>
      <c r="S177" s="561"/>
      <c r="T177" s="561"/>
      <c r="U177" s="561"/>
      <c r="V177" s="561"/>
      <c r="W177" s="561"/>
      <c r="X177" s="561"/>
      <c r="Y177" s="561"/>
      <c r="Z177" s="561"/>
      <c r="AA177" s="561"/>
      <c r="AB177" s="561"/>
      <c r="AC177" s="561"/>
      <c r="AD177" s="561"/>
      <c r="AE177" s="561"/>
      <c r="AF177" s="561"/>
      <c r="AG177" s="562"/>
      <c r="AH177" s="552"/>
      <c r="AI177" s="553"/>
    </row>
    <row r="178" spans="1:58" ht="1.5" customHeight="1" x14ac:dyDescent="0.2">
      <c r="AY178" s="113"/>
      <c r="AZ178" s="113"/>
      <c r="BA178" s="113"/>
    </row>
    <row r="179" spans="1:58" s="41" customFormat="1" ht="12" x14ac:dyDescent="0.2">
      <c r="B179" s="548" t="s">
        <v>470</v>
      </c>
      <c r="C179" s="548"/>
      <c r="D179" s="548"/>
      <c r="E179" s="548"/>
      <c r="F179" s="548"/>
      <c r="G179" s="548"/>
      <c r="H179" s="548"/>
      <c r="I179" s="548"/>
      <c r="J179" s="548"/>
      <c r="K179" s="548"/>
      <c r="L179" s="548"/>
      <c r="M179" s="548"/>
      <c r="N179" s="548"/>
      <c r="O179" s="548"/>
      <c r="P179" s="548"/>
      <c r="Q179" s="548"/>
      <c r="R179" s="548"/>
      <c r="S179" s="548"/>
      <c r="T179" s="548"/>
      <c r="U179" s="548"/>
      <c r="V179" s="548"/>
      <c r="W179" s="548"/>
      <c r="X179" s="548"/>
      <c r="Y179" s="548"/>
      <c r="Z179" s="548"/>
      <c r="AA179" s="548"/>
      <c r="AB179" s="548"/>
      <c r="AC179" s="548"/>
      <c r="AD179" s="548"/>
      <c r="AE179" s="548"/>
      <c r="AF179" s="548"/>
      <c r="AG179" s="548"/>
      <c r="AH179" s="548"/>
      <c r="AI179" s="548"/>
      <c r="AJ179" s="548"/>
      <c r="AK179" s="548"/>
      <c r="AL179" s="548"/>
      <c r="AM179" s="548"/>
      <c r="AN179" s="548"/>
      <c r="AO179" s="548"/>
      <c r="AP179" s="548"/>
      <c r="AQ179" s="548"/>
      <c r="AR179" s="548"/>
      <c r="AS179" s="548"/>
      <c r="AT179" s="548"/>
      <c r="AU179" s="548"/>
      <c r="AV179" s="548"/>
      <c r="AW179" s="24"/>
      <c r="AX179" s="24"/>
      <c r="AY179" s="5"/>
      <c r="AZ179" s="5"/>
      <c r="BA179" s="5"/>
      <c r="BB179" s="24"/>
      <c r="BC179" s="24"/>
      <c r="BD179" s="24"/>
      <c r="BE179" s="24"/>
      <c r="BF179" s="24"/>
    </row>
    <row r="180" spans="1:58" s="41" customFormat="1" ht="4.5" customHeight="1" x14ac:dyDescent="0.2">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24"/>
      <c r="AZ180" s="24"/>
      <c r="BA180" s="24"/>
      <c r="BB180" s="107"/>
      <c r="BC180" s="107"/>
      <c r="BD180" s="107"/>
      <c r="BE180" s="107"/>
      <c r="BF180" s="107"/>
    </row>
    <row r="181" spans="1:58" s="41" customFormat="1" ht="12" x14ac:dyDescent="0.2">
      <c r="B181" s="414" t="s">
        <v>431</v>
      </c>
      <c r="C181" s="414"/>
      <c r="D181" s="414"/>
      <c r="E181" s="414"/>
      <c r="F181" s="414"/>
      <c r="G181" s="414"/>
      <c r="H181" s="414"/>
      <c r="I181" s="414"/>
      <c r="J181" s="414"/>
      <c r="K181" s="414"/>
      <c r="L181" s="414"/>
      <c r="M181" s="414"/>
      <c r="N181" s="414"/>
      <c r="O181" s="414"/>
      <c r="P181" s="414"/>
      <c r="Q181" s="414"/>
      <c r="R181" s="414"/>
      <c r="S181" s="414"/>
      <c r="T181" s="414"/>
      <c r="U181" s="414"/>
      <c r="V181" s="414"/>
      <c r="W181" s="414"/>
      <c r="X181" s="414"/>
      <c r="Y181" s="414"/>
      <c r="Z181" s="414"/>
      <c r="AA181" s="414"/>
      <c r="AB181" s="414"/>
      <c r="AC181" s="414"/>
      <c r="AD181" s="414"/>
      <c r="AE181" s="414"/>
      <c r="AF181" s="414"/>
      <c r="AG181" s="414"/>
      <c r="AH181" s="414"/>
      <c r="AI181" s="414"/>
      <c r="AJ181" s="414"/>
      <c r="AK181" s="414"/>
      <c r="AL181" s="414"/>
      <c r="AM181" s="414"/>
      <c r="AN181" s="414"/>
      <c r="AO181" s="414"/>
      <c r="AP181" s="414"/>
      <c r="AQ181" s="414"/>
      <c r="AR181" s="414"/>
      <c r="AS181" s="414"/>
      <c r="AT181" s="414"/>
      <c r="AU181" s="414"/>
      <c r="AV181" s="414"/>
      <c r="AW181" s="24"/>
      <c r="AX181" s="24"/>
      <c r="AY181" s="24"/>
      <c r="AZ181" s="24"/>
      <c r="BA181" s="24"/>
      <c r="BB181" s="24"/>
      <c r="BC181" s="24"/>
      <c r="BD181" s="24"/>
      <c r="BE181" s="24"/>
      <c r="BF181" s="24"/>
    </row>
    <row r="182" spans="1:58" s="41" customFormat="1" ht="1.5" customHeight="1" x14ac:dyDescent="0.2">
      <c r="B182" s="8"/>
      <c r="C182" s="8"/>
      <c r="D182" s="8"/>
      <c r="E182" s="8"/>
      <c r="F182" s="8"/>
      <c r="G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row>
    <row r="183" spans="1:58" s="41" customFormat="1" ht="14.1" customHeight="1" x14ac:dyDescent="0.2">
      <c r="B183" s="525" t="s">
        <v>99</v>
      </c>
      <c r="C183" s="525"/>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5"/>
      <c r="Z183" s="525"/>
      <c r="AA183" s="525"/>
      <c r="AB183" s="525"/>
      <c r="AC183" s="525"/>
      <c r="AD183" s="525"/>
      <c r="AE183" s="525"/>
      <c r="AF183" s="525"/>
      <c r="AG183" s="525"/>
      <c r="AH183" s="525"/>
      <c r="AI183" s="525"/>
      <c r="AJ183" s="525"/>
      <c r="AK183" s="525"/>
      <c r="AL183" s="525"/>
      <c r="AM183" s="525"/>
      <c r="AN183" s="525"/>
      <c r="AO183" s="525"/>
      <c r="AP183" s="525"/>
      <c r="AQ183" s="525"/>
      <c r="AR183" s="525"/>
      <c r="AS183" s="525"/>
      <c r="AT183" s="525"/>
      <c r="AU183" s="525"/>
      <c r="AV183" s="525"/>
      <c r="AW183" s="24"/>
      <c r="AX183" s="24"/>
      <c r="AY183" s="24"/>
      <c r="AZ183" s="24"/>
      <c r="BA183" s="24"/>
      <c r="BB183" s="24"/>
      <c r="BC183" s="24"/>
      <c r="BD183" s="24"/>
      <c r="BE183" s="24"/>
      <c r="BF183" s="24"/>
    </row>
    <row r="184" spans="1:58" s="41" customFormat="1" ht="12" x14ac:dyDescent="0.2">
      <c r="B184" s="483" t="s">
        <v>430</v>
      </c>
      <c r="C184" s="483"/>
      <c r="D184" s="483"/>
      <c r="E184" s="483"/>
      <c r="F184" s="483"/>
      <c r="G184" s="483"/>
      <c r="H184" s="483"/>
      <c r="I184" s="483"/>
      <c r="J184" s="483"/>
      <c r="K184" s="483"/>
      <c r="L184" s="483"/>
      <c r="M184" s="483"/>
      <c r="N184" s="483"/>
      <c r="O184" s="483"/>
      <c r="P184" s="483"/>
      <c r="Q184" s="483"/>
      <c r="R184" s="483"/>
      <c r="S184" s="483"/>
      <c r="T184" s="483"/>
      <c r="U184" s="483"/>
      <c r="V184" s="483"/>
      <c r="W184" s="483"/>
      <c r="X184" s="483"/>
      <c r="Y184" s="483"/>
      <c r="Z184" s="483"/>
      <c r="AA184" s="483"/>
      <c r="AB184" s="483"/>
      <c r="AC184" s="483"/>
      <c r="AD184" s="483"/>
      <c r="AE184" s="483"/>
      <c r="AF184" s="483"/>
      <c r="AG184" s="483"/>
      <c r="AH184" s="483"/>
      <c r="AI184" s="483"/>
      <c r="AJ184" s="483"/>
      <c r="AK184" s="483"/>
      <c r="AL184" s="483"/>
      <c r="AM184" s="483"/>
      <c r="AN184" s="483"/>
      <c r="AO184" s="483"/>
      <c r="AP184" s="483"/>
      <c r="AQ184" s="483"/>
      <c r="AR184" s="483"/>
      <c r="AS184" s="483"/>
      <c r="AT184" s="483"/>
      <c r="AU184" s="483"/>
      <c r="AV184" s="483"/>
      <c r="AW184" s="24"/>
      <c r="AX184" s="24"/>
      <c r="AY184" s="24"/>
      <c r="AZ184" s="24"/>
      <c r="BA184" s="24"/>
      <c r="BB184" s="24"/>
      <c r="BC184" s="24"/>
      <c r="BD184" s="24"/>
      <c r="BE184" s="24"/>
      <c r="BF184" s="24"/>
    </row>
    <row r="185" spans="1:58" s="41" customFormat="1" ht="4.3499999999999996" customHeight="1" thickBot="1" x14ac:dyDescent="0.25">
      <c r="B185" s="6"/>
      <c r="C185" s="6"/>
      <c r="D185" s="6"/>
      <c r="E185" s="6"/>
      <c r="F185" s="6"/>
      <c r="G185" s="6"/>
      <c r="AI185" s="6"/>
      <c r="AJ185" s="6"/>
      <c r="AK185" s="6"/>
      <c r="AL185" s="6"/>
      <c r="AM185" s="6"/>
      <c r="AN185" s="6"/>
      <c r="AO185" s="6"/>
      <c r="AP185" s="6"/>
      <c r="AQ185" s="6"/>
      <c r="AR185" s="6"/>
      <c r="AS185" s="6"/>
      <c r="AT185" s="6"/>
      <c r="AU185" s="6"/>
      <c r="AV185" s="6"/>
      <c r="AY185" s="95"/>
      <c r="AZ185" s="95"/>
      <c r="BA185" s="95"/>
    </row>
    <row r="186" spans="1:58" s="41" customFormat="1" ht="13.5" customHeight="1" thickBot="1" x14ac:dyDescent="0.25">
      <c r="B186" s="206" t="s">
        <v>19</v>
      </c>
      <c r="C186" s="549" t="s">
        <v>100</v>
      </c>
      <c r="D186" s="329"/>
      <c r="E186" s="329"/>
      <c r="F186" s="329"/>
      <c r="G186" s="329"/>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c r="AK186" s="329"/>
      <c r="AL186" s="329"/>
      <c r="AM186" s="329"/>
      <c r="AN186" s="329"/>
      <c r="AO186" s="329"/>
      <c r="AP186" s="329"/>
      <c r="AQ186" s="329"/>
      <c r="AR186" s="329"/>
      <c r="AS186" s="329"/>
      <c r="AT186" s="329"/>
      <c r="AU186" s="329"/>
      <c r="AV186" s="329"/>
      <c r="AW186" s="24"/>
      <c r="AX186" s="24"/>
      <c r="BB186" s="24"/>
      <c r="BC186" s="24"/>
      <c r="BD186" s="24"/>
      <c r="BE186" s="24"/>
      <c r="BF186" s="24"/>
    </row>
    <row r="187" spans="1:58" s="41" customFormat="1" ht="3.75" customHeight="1" thickBot="1" x14ac:dyDescent="0.25">
      <c r="A187" s="102"/>
      <c r="B187" s="11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5"/>
      <c r="AX187" s="95"/>
      <c r="AY187" s="24"/>
      <c r="AZ187" s="24"/>
      <c r="BA187" s="24"/>
      <c r="BB187" s="95"/>
      <c r="BC187" s="95"/>
      <c r="BD187" s="95"/>
      <c r="BE187" s="95"/>
      <c r="BF187" s="95"/>
    </row>
    <row r="188" spans="1:58" s="41" customFormat="1" ht="13.5" customHeight="1" thickBot="1" x14ac:dyDescent="0.25">
      <c r="B188" s="206"/>
      <c r="C188" s="549" t="s">
        <v>101</v>
      </c>
      <c r="D188" s="329"/>
      <c r="E188" s="329"/>
      <c r="F188" s="329"/>
      <c r="G188" s="329"/>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29"/>
      <c r="AW188" s="24"/>
      <c r="AX188" s="24"/>
      <c r="AY188" s="95"/>
      <c r="AZ188" s="95"/>
      <c r="BA188" s="95"/>
      <c r="BB188" s="24"/>
      <c r="BC188" s="24"/>
      <c r="BD188" s="24"/>
      <c r="BE188" s="24"/>
      <c r="BF188" s="24"/>
    </row>
    <row r="189" spans="1:58" s="41" customFormat="1" ht="6" customHeight="1" x14ac:dyDescent="0.2">
      <c r="B189" s="43"/>
      <c r="C189" s="43"/>
      <c r="D189" s="43"/>
      <c r="E189" s="43"/>
      <c r="F189" s="44"/>
      <c r="G189" s="44"/>
      <c r="AI189" s="45"/>
      <c r="AJ189" s="45"/>
      <c r="AK189" s="45"/>
      <c r="AL189" s="45"/>
      <c r="AM189" s="45"/>
      <c r="AN189" s="45"/>
      <c r="AO189" s="45"/>
      <c r="AP189" s="45"/>
      <c r="AQ189" s="45"/>
      <c r="AR189" s="45"/>
      <c r="AS189" s="45"/>
      <c r="AT189" s="45"/>
      <c r="AU189" s="45"/>
      <c r="AV189" s="45"/>
      <c r="AW189" s="45"/>
      <c r="AX189" s="45"/>
      <c r="AY189" s="95"/>
      <c r="AZ189" s="95"/>
      <c r="BA189" s="95"/>
      <c r="BB189" s="45"/>
      <c r="BC189" s="45"/>
      <c r="BD189" s="45"/>
      <c r="BE189" s="45"/>
      <c r="BF189" s="45"/>
    </row>
    <row r="190" spans="1:58" s="41" customFormat="1" ht="12" x14ac:dyDescent="0.2">
      <c r="B190" s="550" t="s">
        <v>471</v>
      </c>
      <c r="C190" s="550"/>
      <c r="D190" s="550"/>
      <c r="E190" s="550"/>
      <c r="F190" s="550"/>
      <c r="G190" s="550"/>
      <c r="H190" s="550"/>
      <c r="I190" s="550"/>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0"/>
      <c r="AL190" s="550"/>
      <c r="AM190" s="550"/>
      <c r="AN190" s="550"/>
      <c r="AO190" s="550"/>
      <c r="AP190" s="550"/>
      <c r="AQ190" s="550"/>
      <c r="AR190" s="550"/>
      <c r="AS190" s="550"/>
      <c r="AT190" s="550"/>
      <c r="AU190" s="550"/>
      <c r="AV190" s="550"/>
      <c r="AW190" s="99"/>
      <c r="AX190" s="99"/>
      <c r="AY190" s="95"/>
      <c r="AZ190" s="95"/>
      <c r="BA190" s="95"/>
      <c r="BB190" s="99"/>
      <c r="BC190" s="99"/>
      <c r="BD190" s="99"/>
      <c r="BE190" s="99"/>
      <c r="BF190" s="99"/>
    </row>
    <row r="191" spans="1:58" s="41" customFormat="1" ht="12" x14ac:dyDescent="0.2">
      <c r="B191" s="550"/>
      <c r="C191" s="550"/>
      <c r="D191" s="550"/>
      <c r="E191" s="550"/>
      <c r="F191" s="550"/>
      <c r="G191" s="550"/>
      <c r="H191" s="550"/>
      <c r="I191" s="550"/>
      <c r="J191" s="550"/>
      <c r="K191" s="550"/>
      <c r="L191" s="550"/>
      <c r="M191" s="550"/>
      <c r="N191" s="550"/>
      <c r="O191" s="550"/>
      <c r="P191" s="550"/>
      <c r="Q191" s="550"/>
      <c r="R191" s="550"/>
      <c r="S191" s="550"/>
      <c r="T191" s="550"/>
      <c r="U191" s="550"/>
      <c r="V191" s="550"/>
      <c r="W191" s="550"/>
      <c r="X191" s="550"/>
      <c r="Y191" s="550"/>
      <c r="Z191" s="550"/>
      <c r="AA191" s="550"/>
      <c r="AB191" s="550"/>
      <c r="AC191" s="550"/>
      <c r="AD191" s="550"/>
      <c r="AE191" s="550"/>
      <c r="AF191" s="550"/>
      <c r="AG191" s="550"/>
      <c r="AH191" s="550"/>
      <c r="AI191" s="550"/>
      <c r="AJ191" s="550"/>
      <c r="AK191" s="550"/>
      <c r="AL191" s="550"/>
      <c r="AM191" s="550"/>
      <c r="AN191" s="550"/>
      <c r="AO191" s="550"/>
      <c r="AP191" s="550"/>
      <c r="AQ191" s="550"/>
      <c r="AR191" s="550"/>
      <c r="AS191" s="550"/>
      <c r="AT191" s="550"/>
      <c r="AU191" s="550"/>
      <c r="AV191" s="550"/>
      <c r="AW191" s="99"/>
      <c r="AX191" s="99"/>
      <c r="AY191" s="95"/>
      <c r="AZ191" s="95"/>
      <c r="BA191" s="95"/>
      <c r="BB191" s="99"/>
      <c r="BC191" s="99"/>
      <c r="BD191" s="99"/>
      <c r="BE191" s="99"/>
      <c r="BF191" s="99"/>
    </row>
    <row r="192" spans="1:58" s="41" customFormat="1" ht="12" x14ac:dyDescent="0.2">
      <c r="B192" s="550"/>
      <c r="C192" s="550"/>
      <c r="D192" s="550"/>
      <c r="E192" s="550"/>
      <c r="F192" s="550"/>
      <c r="G192" s="550"/>
      <c r="H192" s="550"/>
      <c r="I192" s="550"/>
      <c r="J192" s="550"/>
      <c r="K192" s="550"/>
      <c r="L192" s="550"/>
      <c r="M192" s="550"/>
      <c r="N192" s="550"/>
      <c r="O192" s="550"/>
      <c r="P192" s="550"/>
      <c r="Q192" s="550"/>
      <c r="R192" s="550"/>
      <c r="S192" s="550"/>
      <c r="T192" s="550"/>
      <c r="U192" s="550"/>
      <c r="V192" s="550"/>
      <c r="W192" s="550"/>
      <c r="X192" s="550"/>
      <c r="Y192" s="550"/>
      <c r="Z192" s="550"/>
      <c r="AA192" s="550"/>
      <c r="AB192" s="550"/>
      <c r="AC192" s="550"/>
      <c r="AD192" s="550"/>
      <c r="AE192" s="550"/>
      <c r="AF192" s="550"/>
      <c r="AG192" s="550"/>
      <c r="AH192" s="550"/>
      <c r="AI192" s="550"/>
      <c r="AJ192" s="550"/>
      <c r="AK192" s="550"/>
      <c r="AL192" s="550"/>
      <c r="AM192" s="550"/>
      <c r="AN192" s="550"/>
      <c r="AO192" s="550"/>
      <c r="AP192" s="550"/>
      <c r="AQ192" s="550"/>
      <c r="AR192" s="550"/>
      <c r="AS192" s="550"/>
      <c r="AT192" s="550"/>
      <c r="AU192" s="550"/>
      <c r="AV192" s="550"/>
      <c r="AW192" s="99"/>
      <c r="AX192" s="99"/>
      <c r="AY192" s="95"/>
      <c r="AZ192" s="95"/>
      <c r="BA192" s="95"/>
      <c r="BB192" s="99"/>
      <c r="BC192" s="99"/>
      <c r="BD192" s="99"/>
      <c r="BE192" s="99"/>
      <c r="BF192" s="99"/>
    </row>
    <row r="193" spans="2:58" s="41" customFormat="1" ht="12" x14ac:dyDescent="0.2">
      <c r="B193" s="550"/>
      <c r="C193" s="550"/>
      <c r="D193" s="550"/>
      <c r="E193" s="550"/>
      <c r="F193" s="550"/>
      <c r="G193" s="550"/>
      <c r="H193" s="550"/>
      <c r="I193" s="550"/>
      <c r="J193" s="550"/>
      <c r="K193" s="550"/>
      <c r="L193" s="550"/>
      <c r="M193" s="550"/>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50"/>
      <c r="AL193" s="550"/>
      <c r="AM193" s="550"/>
      <c r="AN193" s="550"/>
      <c r="AO193" s="550"/>
      <c r="AP193" s="550"/>
      <c r="AQ193" s="550"/>
      <c r="AR193" s="550"/>
      <c r="AS193" s="550"/>
      <c r="AT193" s="550"/>
      <c r="AU193" s="550"/>
      <c r="AV193" s="550"/>
      <c r="AW193" s="99"/>
      <c r="AX193" s="99"/>
      <c r="AY193" s="95"/>
      <c r="AZ193" s="95"/>
      <c r="BA193" s="95"/>
      <c r="BB193" s="99"/>
      <c r="BC193" s="99"/>
      <c r="BD193" s="99"/>
      <c r="BE193" s="99"/>
      <c r="BF193" s="99"/>
    </row>
    <row r="194" spans="2:58" s="41" customFormat="1" ht="9" customHeight="1" x14ac:dyDescent="0.2">
      <c r="B194" s="550"/>
      <c r="C194" s="550"/>
      <c r="D194" s="550"/>
      <c r="E194" s="550"/>
      <c r="F194" s="550"/>
      <c r="G194" s="550"/>
      <c r="H194" s="550"/>
      <c r="I194" s="550"/>
      <c r="J194" s="550"/>
      <c r="K194" s="550"/>
      <c r="L194" s="550"/>
      <c r="M194" s="550"/>
      <c r="N194" s="550"/>
      <c r="O194" s="550"/>
      <c r="P194" s="550"/>
      <c r="Q194" s="550"/>
      <c r="R194" s="550"/>
      <c r="S194" s="550"/>
      <c r="T194" s="550"/>
      <c r="U194" s="550"/>
      <c r="V194" s="550"/>
      <c r="W194" s="550"/>
      <c r="X194" s="550"/>
      <c r="Y194" s="550"/>
      <c r="Z194" s="550"/>
      <c r="AA194" s="550"/>
      <c r="AB194" s="550"/>
      <c r="AC194" s="550"/>
      <c r="AD194" s="550"/>
      <c r="AE194" s="550"/>
      <c r="AF194" s="550"/>
      <c r="AG194" s="550"/>
      <c r="AH194" s="550"/>
      <c r="AI194" s="550"/>
      <c r="AJ194" s="550"/>
      <c r="AK194" s="550"/>
      <c r="AL194" s="550"/>
      <c r="AM194" s="550"/>
      <c r="AN194" s="550"/>
      <c r="AO194" s="550"/>
      <c r="AP194" s="550"/>
      <c r="AQ194" s="550"/>
      <c r="AR194" s="550"/>
      <c r="AS194" s="550"/>
      <c r="AT194" s="550"/>
      <c r="AU194" s="550"/>
      <c r="AV194" s="550"/>
      <c r="AW194" s="99"/>
      <c r="AX194" s="99"/>
      <c r="AY194" s="95"/>
      <c r="AZ194" s="95"/>
      <c r="BA194" s="95"/>
      <c r="BB194" s="99"/>
      <c r="BC194" s="99"/>
      <c r="BD194" s="99"/>
      <c r="BE194" s="99"/>
      <c r="BF194" s="99"/>
    </row>
    <row r="195" spans="2:58" s="41" customFormat="1" ht="4.5" customHeight="1" x14ac:dyDescent="0.2">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99"/>
      <c r="AX195" s="99"/>
      <c r="AY195" s="95"/>
      <c r="AZ195" s="95"/>
      <c r="BA195" s="95"/>
      <c r="BB195" s="99"/>
      <c r="BC195" s="99"/>
      <c r="BD195" s="99"/>
      <c r="BE195" s="99"/>
      <c r="BF195" s="99"/>
    </row>
    <row r="196" spans="2:58" s="41" customFormat="1" ht="12" x14ac:dyDescent="0.2">
      <c r="B196" s="550" t="s">
        <v>472</v>
      </c>
      <c r="C196" s="550"/>
      <c r="D196" s="550"/>
      <c r="E196" s="550"/>
      <c r="F196" s="550"/>
      <c r="G196" s="550"/>
      <c r="H196" s="550"/>
      <c r="I196" s="550"/>
      <c r="J196" s="550"/>
      <c r="K196" s="550"/>
      <c r="L196" s="550"/>
      <c r="M196" s="550"/>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50"/>
      <c r="AL196" s="550"/>
      <c r="AM196" s="550"/>
      <c r="AN196" s="550"/>
      <c r="AO196" s="550"/>
      <c r="AP196" s="550"/>
      <c r="AQ196" s="550"/>
      <c r="AR196" s="550"/>
      <c r="AS196" s="550"/>
      <c r="AT196" s="550"/>
      <c r="AU196" s="550"/>
      <c r="AV196" s="550"/>
      <c r="AW196" s="99"/>
      <c r="AX196" s="99"/>
      <c r="AY196" s="95"/>
      <c r="AZ196" s="95"/>
      <c r="BA196" s="95"/>
      <c r="BB196" s="99"/>
      <c r="BC196" s="99"/>
      <c r="BD196" s="99"/>
      <c r="BE196" s="99"/>
      <c r="BF196" s="99"/>
    </row>
    <row r="197" spans="2:58" s="41" customFormat="1" ht="12" x14ac:dyDescent="0.2">
      <c r="B197" s="550"/>
      <c r="C197" s="550"/>
      <c r="D197" s="550"/>
      <c r="E197" s="550"/>
      <c r="F197" s="550"/>
      <c r="G197" s="550"/>
      <c r="H197" s="550"/>
      <c r="I197" s="550"/>
      <c r="J197" s="550"/>
      <c r="K197" s="550"/>
      <c r="L197" s="550"/>
      <c r="M197" s="550"/>
      <c r="N197" s="550"/>
      <c r="O197" s="550"/>
      <c r="P197" s="550"/>
      <c r="Q197" s="550"/>
      <c r="R197" s="550"/>
      <c r="S197" s="550"/>
      <c r="T197" s="550"/>
      <c r="U197" s="550"/>
      <c r="V197" s="550"/>
      <c r="W197" s="550"/>
      <c r="X197" s="550"/>
      <c r="Y197" s="550"/>
      <c r="Z197" s="550"/>
      <c r="AA197" s="550"/>
      <c r="AB197" s="550"/>
      <c r="AC197" s="550"/>
      <c r="AD197" s="550"/>
      <c r="AE197" s="550"/>
      <c r="AF197" s="550"/>
      <c r="AG197" s="550"/>
      <c r="AH197" s="550"/>
      <c r="AI197" s="550"/>
      <c r="AJ197" s="550"/>
      <c r="AK197" s="550"/>
      <c r="AL197" s="550"/>
      <c r="AM197" s="550"/>
      <c r="AN197" s="550"/>
      <c r="AO197" s="550"/>
      <c r="AP197" s="550"/>
      <c r="AQ197" s="550"/>
      <c r="AR197" s="550"/>
      <c r="AS197" s="550"/>
      <c r="AT197" s="550"/>
      <c r="AU197" s="550"/>
      <c r="AV197" s="550"/>
      <c r="AW197" s="99"/>
      <c r="AX197" s="99"/>
      <c r="AY197" s="95"/>
      <c r="AZ197" s="95"/>
      <c r="BA197" s="95"/>
      <c r="BB197" s="99"/>
      <c r="BC197" s="99"/>
      <c r="BD197" s="99"/>
      <c r="BE197" s="99"/>
      <c r="BF197" s="99"/>
    </row>
    <row r="198" spans="2:58" s="41" customFormat="1" ht="12" x14ac:dyDescent="0.2">
      <c r="B198" s="550"/>
      <c r="C198" s="550"/>
      <c r="D198" s="550"/>
      <c r="E198" s="550"/>
      <c r="F198" s="550"/>
      <c r="G198" s="550"/>
      <c r="H198" s="550"/>
      <c r="I198" s="550"/>
      <c r="J198" s="550"/>
      <c r="K198" s="550"/>
      <c r="L198" s="550"/>
      <c r="M198" s="550"/>
      <c r="N198" s="550"/>
      <c r="O198" s="550"/>
      <c r="P198" s="550"/>
      <c r="Q198" s="550"/>
      <c r="R198" s="550"/>
      <c r="S198" s="550"/>
      <c r="T198" s="550"/>
      <c r="U198" s="550"/>
      <c r="V198" s="550"/>
      <c r="W198" s="550"/>
      <c r="X198" s="550"/>
      <c r="Y198" s="550"/>
      <c r="Z198" s="550"/>
      <c r="AA198" s="550"/>
      <c r="AB198" s="550"/>
      <c r="AC198" s="550"/>
      <c r="AD198" s="550"/>
      <c r="AE198" s="550"/>
      <c r="AF198" s="550"/>
      <c r="AG198" s="550"/>
      <c r="AH198" s="550"/>
      <c r="AI198" s="550"/>
      <c r="AJ198" s="550"/>
      <c r="AK198" s="550"/>
      <c r="AL198" s="550"/>
      <c r="AM198" s="550"/>
      <c r="AN198" s="550"/>
      <c r="AO198" s="550"/>
      <c r="AP198" s="550"/>
      <c r="AQ198" s="550"/>
      <c r="AR198" s="550"/>
      <c r="AS198" s="550"/>
      <c r="AT198" s="550"/>
      <c r="AU198" s="550"/>
      <c r="AV198" s="550"/>
      <c r="AW198" s="99"/>
      <c r="AX198" s="99"/>
      <c r="AY198" s="95"/>
      <c r="AZ198" s="95"/>
      <c r="BA198" s="95"/>
      <c r="BB198" s="99"/>
      <c r="BC198" s="99"/>
      <c r="BD198" s="99"/>
      <c r="BE198" s="99"/>
      <c r="BF198" s="99"/>
    </row>
    <row r="199" spans="2:58" s="41" customFormat="1" ht="5.25" customHeight="1" x14ac:dyDescent="0.2">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99"/>
      <c r="AX199" s="99"/>
      <c r="AY199" s="95"/>
      <c r="AZ199" s="95"/>
      <c r="BA199" s="95"/>
      <c r="BB199" s="99"/>
      <c r="BC199" s="99"/>
      <c r="BD199" s="99"/>
      <c r="BE199" s="99"/>
      <c r="BF199" s="99"/>
    </row>
    <row r="200" spans="2:58" s="41" customFormat="1" ht="12" x14ac:dyDescent="0.2">
      <c r="B200" s="550" t="s">
        <v>473</v>
      </c>
      <c r="C200" s="550"/>
      <c r="D200" s="550"/>
      <c r="E200" s="550"/>
      <c r="F200" s="550"/>
      <c r="G200" s="550"/>
      <c r="H200" s="550"/>
      <c r="I200" s="550"/>
      <c r="J200" s="550"/>
      <c r="K200" s="550"/>
      <c r="L200" s="550"/>
      <c r="M200" s="550"/>
      <c r="N200" s="550"/>
      <c r="O200" s="550"/>
      <c r="P200" s="550"/>
      <c r="Q200" s="550"/>
      <c r="R200" s="550"/>
      <c r="S200" s="550"/>
      <c r="T200" s="550"/>
      <c r="U200" s="550"/>
      <c r="V200" s="550"/>
      <c r="W200" s="550"/>
      <c r="X200" s="550"/>
      <c r="Y200" s="550"/>
      <c r="Z200" s="550"/>
      <c r="AA200" s="550"/>
      <c r="AB200" s="550"/>
      <c r="AC200" s="550"/>
      <c r="AD200" s="550"/>
      <c r="AE200" s="550"/>
      <c r="AF200" s="550"/>
      <c r="AG200" s="550"/>
      <c r="AH200" s="550"/>
      <c r="AI200" s="550"/>
      <c r="AJ200" s="550"/>
      <c r="AK200" s="550"/>
      <c r="AL200" s="550"/>
      <c r="AM200" s="550"/>
      <c r="AN200" s="550"/>
      <c r="AO200" s="550"/>
      <c r="AP200" s="550"/>
      <c r="AQ200" s="550"/>
      <c r="AR200" s="550"/>
      <c r="AS200" s="550"/>
      <c r="AT200" s="550"/>
      <c r="AU200" s="550"/>
      <c r="AV200" s="550"/>
      <c r="AW200" s="99"/>
      <c r="AX200" s="99"/>
      <c r="AY200" s="95"/>
      <c r="AZ200" s="95"/>
      <c r="BA200" s="95"/>
      <c r="BB200" s="99"/>
      <c r="BC200" s="99"/>
      <c r="BD200" s="99"/>
      <c r="BE200" s="99"/>
      <c r="BF200" s="99"/>
    </row>
    <row r="201" spans="2:58" s="41" customFormat="1" ht="12" x14ac:dyDescent="0.2">
      <c r="B201" s="550"/>
      <c r="C201" s="550"/>
      <c r="D201" s="550"/>
      <c r="E201" s="550"/>
      <c r="F201" s="550"/>
      <c r="G201" s="550"/>
      <c r="H201" s="550"/>
      <c r="I201" s="550"/>
      <c r="J201" s="550"/>
      <c r="K201" s="550"/>
      <c r="L201" s="550"/>
      <c r="M201" s="550"/>
      <c r="N201" s="550"/>
      <c r="O201" s="550"/>
      <c r="P201" s="550"/>
      <c r="Q201" s="550"/>
      <c r="R201" s="550"/>
      <c r="S201" s="550"/>
      <c r="T201" s="550"/>
      <c r="U201" s="550"/>
      <c r="V201" s="550"/>
      <c r="W201" s="550"/>
      <c r="X201" s="550"/>
      <c r="Y201" s="550"/>
      <c r="Z201" s="550"/>
      <c r="AA201" s="550"/>
      <c r="AB201" s="550"/>
      <c r="AC201" s="550"/>
      <c r="AD201" s="550"/>
      <c r="AE201" s="550"/>
      <c r="AF201" s="550"/>
      <c r="AG201" s="550"/>
      <c r="AH201" s="550"/>
      <c r="AI201" s="550"/>
      <c r="AJ201" s="550"/>
      <c r="AK201" s="550"/>
      <c r="AL201" s="550"/>
      <c r="AM201" s="550"/>
      <c r="AN201" s="550"/>
      <c r="AO201" s="550"/>
      <c r="AP201" s="550"/>
      <c r="AQ201" s="550"/>
      <c r="AR201" s="550"/>
      <c r="AS201" s="550"/>
      <c r="AT201" s="550"/>
      <c r="AU201" s="550"/>
      <c r="AV201" s="550"/>
      <c r="AW201" s="99"/>
      <c r="AX201" s="99"/>
      <c r="AY201" s="95"/>
      <c r="AZ201" s="95"/>
      <c r="BA201" s="95"/>
      <c r="BB201" s="99"/>
      <c r="BC201" s="99"/>
      <c r="BD201" s="99"/>
      <c r="BE201" s="99"/>
      <c r="BF201" s="99"/>
    </row>
    <row r="202" spans="2:58" s="41" customFormat="1" ht="12" x14ac:dyDescent="0.2">
      <c r="B202" s="550"/>
      <c r="C202" s="550"/>
      <c r="D202" s="550"/>
      <c r="E202" s="550"/>
      <c r="F202" s="550"/>
      <c r="G202" s="550"/>
      <c r="H202" s="550"/>
      <c r="I202" s="550"/>
      <c r="J202" s="550"/>
      <c r="K202" s="550"/>
      <c r="L202" s="550"/>
      <c r="M202" s="550"/>
      <c r="N202" s="550"/>
      <c r="O202" s="550"/>
      <c r="P202" s="550"/>
      <c r="Q202" s="550"/>
      <c r="R202" s="550"/>
      <c r="S202" s="550"/>
      <c r="T202" s="550"/>
      <c r="U202" s="550"/>
      <c r="V202" s="550"/>
      <c r="W202" s="550"/>
      <c r="X202" s="550"/>
      <c r="Y202" s="550"/>
      <c r="Z202" s="550"/>
      <c r="AA202" s="550"/>
      <c r="AB202" s="550"/>
      <c r="AC202" s="550"/>
      <c r="AD202" s="550"/>
      <c r="AE202" s="550"/>
      <c r="AF202" s="550"/>
      <c r="AG202" s="550"/>
      <c r="AH202" s="550"/>
      <c r="AI202" s="550"/>
      <c r="AJ202" s="550"/>
      <c r="AK202" s="550"/>
      <c r="AL202" s="550"/>
      <c r="AM202" s="550"/>
      <c r="AN202" s="550"/>
      <c r="AO202" s="550"/>
      <c r="AP202" s="550"/>
      <c r="AQ202" s="550"/>
      <c r="AR202" s="550"/>
      <c r="AS202" s="550"/>
      <c r="AT202" s="550"/>
      <c r="AU202" s="550"/>
      <c r="AV202" s="550"/>
      <c r="AW202" s="99"/>
      <c r="AX202" s="99"/>
      <c r="AY202" s="95"/>
      <c r="AZ202" s="95"/>
      <c r="BA202" s="95"/>
      <c r="BB202" s="99"/>
      <c r="BC202" s="99"/>
      <c r="BD202" s="99"/>
      <c r="BE202" s="99"/>
      <c r="BF202" s="99"/>
    </row>
    <row r="203" spans="2:58" s="41" customFormat="1" ht="3.75" customHeight="1" x14ac:dyDescent="0.2">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99"/>
      <c r="AX203" s="99"/>
      <c r="AY203" s="95"/>
      <c r="AZ203" s="95"/>
      <c r="BA203" s="95"/>
      <c r="BB203" s="99"/>
      <c r="BC203" s="99"/>
      <c r="BD203" s="99"/>
      <c r="BE203" s="99"/>
      <c r="BF203" s="99"/>
    </row>
    <row r="204" spans="2:58" s="41" customFormat="1" ht="12" customHeight="1" x14ac:dyDescent="0.2">
      <c r="B204" s="550" t="s">
        <v>474</v>
      </c>
      <c r="C204" s="550"/>
      <c r="D204" s="550"/>
      <c r="E204" s="550"/>
      <c r="F204" s="550"/>
      <c r="G204" s="550"/>
      <c r="H204" s="550"/>
      <c r="I204" s="550"/>
      <c r="J204" s="550"/>
      <c r="K204" s="550"/>
      <c r="L204" s="550"/>
      <c r="M204" s="550"/>
      <c r="N204" s="550"/>
      <c r="O204" s="550"/>
      <c r="P204" s="550"/>
      <c r="Q204" s="550"/>
      <c r="R204" s="550"/>
      <c r="S204" s="550"/>
      <c r="T204" s="550"/>
      <c r="U204" s="550"/>
      <c r="V204" s="550"/>
      <c r="W204" s="550"/>
      <c r="X204" s="550"/>
      <c r="Y204" s="550"/>
      <c r="Z204" s="550"/>
      <c r="AA204" s="550"/>
      <c r="AB204" s="550"/>
      <c r="AC204" s="550"/>
      <c r="AD204" s="550"/>
      <c r="AE204" s="550"/>
      <c r="AF204" s="550"/>
      <c r="AG204" s="550"/>
      <c r="AH204" s="550"/>
      <c r="AI204" s="550"/>
      <c r="AJ204" s="550"/>
      <c r="AK204" s="550"/>
      <c r="AL204" s="550"/>
      <c r="AM204" s="550"/>
      <c r="AN204" s="550"/>
      <c r="AO204" s="550"/>
      <c r="AP204" s="550"/>
      <c r="AQ204" s="550"/>
      <c r="AR204" s="550"/>
      <c r="AS204" s="550"/>
      <c r="AT204" s="550"/>
      <c r="AU204" s="550"/>
      <c r="AV204" s="550"/>
      <c r="AW204" s="99"/>
      <c r="AX204" s="99"/>
      <c r="AY204" s="95"/>
      <c r="AZ204" s="95"/>
      <c r="BA204" s="95"/>
      <c r="BB204" s="99"/>
      <c r="BC204" s="99"/>
      <c r="BD204" s="99"/>
      <c r="BE204" s="99"/>
      <c r="BF204" s="99"/>
    </row>
    <row r="205" spans="2:58" s="41" customFormat="1" ht="12" x14ac:dyDescent="0.2">
      <c r="B205" s="550"/>
      <c r="C205" s="550"/>
      <c r="D205" s="550"/>
      <c r="E205" s="550"/>
      <c r="F205" s="550"/>
      <c r="G205" s="550"/>
      <c r="H205" s="550"/>
      <c r="I205" s="550"/>
      <c r="J205" s="550"/>
      <c r="K205" s="550"/>
      <c r="L205" s="550"/>
      <c r="M205" s="550"/>
      <c r="N205" s="550"/>
      <c r="O205" s="550"/>
      <c r="P205" s="550"/>
      <c r="Q205" s="550"/>
      <c r="R205" s="550"/>
      <c r="S205" s="550"/>
      <c r="T205" s="550"/>
      <c r="U205" s="550"/>
      <c r="V205" s="550"/>
      <c r="W205" s="550"/>
      <c r="X205" s="550"/>
      <c r="Y205" s="550"/>
      <c r="Z205" s="550"/>
      <c r="AA205" s="550"/>
      <c r="AB205" s="550"/>
      <c r="AC205" s="550"/>
      <c r="AD205" s="550"/>
      <c r="AE205" s="550"/>
      <c r="AF205" s="550"/>
      <c r="AG205" s="550"/>
      <c r="AH205" s="550"/>
      <c r="AI205" s="550"/>
      <c r="AJ205" s="550"/>
      <c r="AK205" s="550"/>
      <c r="AL205" s="550"/>
      <c r="AM205" s="550"/>
      <c r="AN205" s="550"/>
      <c r="AO205" s="550"/>
      <c r="AP205" s="550"/>
      <c r="AQ205" s="550"/>
      <c r="AR205" s="550"/>
      <c r="AS205" s="550"/>
      <c r="AT205" s="550"/>
      <c r="AU205" s="550"/>
      <c r="AV205" s="550"/>
      <c r="AW205" s="99"/>
      <c r="AX205" s="99"/>
      <c r="AY205" s="95"/>
      <c r="AZ205" s="95"/>
      <c r="BA205" s="95"/>
      <c r="BB205" s="99"/>
      <c r="BC205" s="99"/>
      <c r="BD205" s="99"/>
      <c r="BE205" s="99"/>
      <c r="BF205" s="99"/>
    </row>
    <row r="206" spans="2:58" s="41" customFormat="1" ht="12" x14ac:dyDescent="0.2">
      <c r="B206" s="550"/>
      <c r="C206" s="550"/>
      <c r="D206" s="550"/>
      <c r="E206" s="550"/>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550"/>
      <c r="AD206" s="550"/>
      <c r="AE206" s="550"/>
      <c r="AF206" s="550"/>
      <c r="AG206" s="550"/>
      <c r="AH206" s="550"/>
      <c r="AI206" s="550"/>
      <c r="AJ206" s="550"/>
      <c r="AK206" s="550"/>
      <c r="AL206" s="550"/>
      <c r="AM206" s="550"/>
      <c r="AN206" s="550"/>
      <c r="AO206" s="550"/>
      <c r="AP206" s="550"/>
      <c r="AQ206" s="550"/>
      <c r="AR206" s="550"/>
      <c r="AS206" s="550"/>
      <c r="AT206" s="550"/>
      <c r="AU206" s="550"/>
      <c r="AV206" s="550"/>
      <c r="AW206" s="99"/>
      <c r="AX206" s="99"/>
      <c r="AY206" s="95"/>
      <c r="AZ206" s="95"/>
      <c r="BA206" s="95"/>
      <c r="BB206" s="99"/>
      <c r="BC206" s="99"/>
      <c r="BD206" s="99"/>
      <c r="BE206" s="99"/>
      <c r="BF206" s="99"/>
    </row>
    <row r="207" spans="2:58" s="41" customFormat="1" ht="12" x14ac:dyDescent="0.2">
      <c r="B207" s="550"/>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550"/>
      <c r="AD207" s="550"/>
      <c r="AE207" s="550"/>
      <c r="AF207" s="550"/>
      <c r="AG207" s="550"/>
      <c r="AH207" s="550"/>
      <c r="AI207" s="550"/>
      <c r="AJ207" s="550"/>
      <c r="AK207" s="550"/>
      <c r="AL207" s="550"/>
      <c r="AM207" s="550"/>
      <c r="AN207" s="550"/>
      <c r="AO207" s="550"/>
      <c r="AP207" s="550"/>
      <c r="AQ207" s="550"/>
      <c r="AR207" s="550"/>
      <c r="AS207" s="550"/>
      <c r="AT207" s="550"/>
      <c r="AU207" s="550"/>
      <c r="AV207" s="550"/>
      <c r="AW207" s="99"/>
      <c r="AX207" s="99"/>
      <c r="AY207" s="46"/>
      <c r="AZ207" s="46"/>
      <c r="BA207" s="46"/>
      <c r="BB207" s="99"/>
      <c r="BC207" s="99"/>
      <c r="BD207" s="99"/>
      <c r="BE207" s="99"/>
      <c r="BF207" s="99"/>
    </row>
    <row r="208" spans="2:58" s="41" customFormat="1" ht="4.5" customHeight="1" x14ac:dyDescent="0.2">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99"/>
      <c r="AX208" s="99"/>
      <c r="AY208" s="46"/>
      <c r="AZ208" s="46"/>
      <c r="BA208" s="46"/>
      <c r="BB208" s="99"/>
      <c r="BC208" s="99"/>
      <c r="BD208" s="99"/>
      <c r="BE208" s="99"/>
      <c r="BF208" s="99"/>
    </row>
    <row r="209" spans="2:53" x14ac:dyDescent="0.2">
      <c r="B209" s="556" t="s">
        <v>432</v>
      </c>
      <c r="C209" s="556"/>
      <c r="D209" s="556"/>
      <c r="E209" s="556"/>
      <c r="F209" s="556"/>
      <c r="G209" s="556"/>
      <c r="H209" s="556"/>
      <c r="I209" s="556"/>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c r="AJ209" s="557"/>
      <c r="AK209" s="557"/>
      <c r="AL209" s="557"/>
      <c r="AM209" s="557"/>
      <c r="AN209" s="557"/>
      <c r="AO209" s="557"/>
      <c r="AP209" s="557"/>
      <c r="AQ209" s="557"/>
      <c r="AR209" s="557"/>
      <c r="AS209" s="557"/>
      <c r="AT209" s="557"/>
      <c r="AU209" s="557"/>
      <c r="AV209" s="557"/>
      <c r="AY209" s="46"/>
      <c r="AZ209" s="46"/>
      <c r="BA209" s="46"/>
    </row>
    <row r="210" spans="2:53" s="100" customFormat="1" x14ac:dyDescent="0.2">
      <c r="C210" s="551"/>
      <c r="D210" s="551"/>
      <c r="E210" s="551"/>
      <c r="F210" s="551"/>
      <c r="G210" s="551"/>
      <c r="H210" s="551"/>
      <c r="I210" s="551"/>
      <c r="J210" s="551"/>
      <c r="K210" s="551"/>
      <c r="L210" s="551"/>
      <c r="M210" s="551"/>
      <c r="N210" s="551"/>
      <c r="O210" s="551"/>
      <c r="P210" s="551"/>
      <c r="Q210" s="551"/>
      <c r="R210" s="551"/>
      <c r="S210" s="551"/>
      <c r="T210" s="551"/>
      <c r="U210" s="551"/>
      <c r="V210" s="551"/>
      <c r="W210" s="551"/>
      <c r="X210" s="551"/>
      <c r="Y210" s="551"/>
      <c r="Z210" s="551"/>
      <c r="AA210" s="551"/>
      <c r="AB210" s="551"/>
      <c r="AC210" s="551"/>
      <c r="AD210" s="551"/>
      <c r="AE210" s="551"/>
      <c r="AF210" s="551"/>
      <c r="AG210" s="551"/>
      <c r="AH210" s="551"/>
      <c r="AI210" s="551"/>
      <c r="AJ210" s="551"/>
      <c r="AK210" s="551"/>
      <c r="AL210" s="551"/>
      <c r="AM210" s="551"/>
      <c r="AN210" s="551"/>
      <c r="AO210" s="551"/>
      <c r="AP210" s="551"/>
      <c r="AQ210" s="551"/>
      <c r="AR210" s="551"/>
      <c r="AS210" s="551"/>
      <c r="AT210" s="551"/>
      <c r="AU210" s="551"/>
      <c r="AV210" s="551"/>
      <c r="AY210" s="46"/>
      <c r="AZ210" s="46"/>
      <c r="BA210" s="46"/>
    </row>
    <row r="211" spans="2:53" s="100" customFormat="1" x14ac:dyDescent="0.2">
      <c r="C211" s="547"/>
      <c r="D211" s="547"/>
      <c r="E211" s="547"/>
      <c r="F211" s="547"/>
      <c r="G211" s="547"/>
      <c r="H211" s="547"/>
      <c r="I211" s="547"/>
      <c r="J211" s="547"/>
      <c r="K211" s="547"/>
      <c r="L211" s="547"/>
      <c r="M211" s="547"/>
      <c r="N211" s="547"/>
      <c r="O211" s="547"/>
      <c r="P211" s="547"/>
      <c r="Q211" s="547"/>
      <c r="R211" s="547"/>
      <c r="S211" s="547"/>
      <c r="T211" s="547"/>
      <c r="U211" s="547"/>
      <c r="V211" s="547"/>
      <c r="W211" s="547"/>
      <c r="X211" s="547"/>
      <c r="Y211" s="547"/>
      <c r="Z211" s="547"/>
      <c r="AA211" s="547"/>
      <c r="AB211" s="547"/>
      <c r="AC211" s="547"/>
      <c r="AD211" s="547"/>
      <c r="AE211" s="547"/>
      <c r="AF211" s="547"/>
      <c r="AG211" s="547"/>
      <c r="AH211" s="547"/>
      <c r="AI211" s="547"/>
      <c r="AJ211" s="547"/>
      <c r="AK211" s="547"/>
      <c r="AL211" s="547"/>
      <c r="AM211" s="547"/>
      <c r="AN211" s="547"/>
      <c r="AO211" s="547"/>
      <c r="AP211" s="547"/>
      <c r="AQ211" s="547"/>
      <c r="AR211" s="547"/>
      <c r="AS211" s="547"/>
      <c r="AT211" s="547"/>
      <c r="AU211" s="547"/>
      <c r="AV211" s="547"/>
      <c r="AY211" s="46"/>
      <c r="AZ211" s="46"/>
      <c r="BA211" s="46"/>
    </row>
    <row r="212" spans="2:53" s="100" customFormat="1" ht="12" thickBot="1" x14ac:dyDescent="0.25">
      <c r="AY212" s="46"/>
      <c r="AZ212" s="46"/>
      <c r="BA212" s="46"/>
    </row>
    <row r="213" spans="2:53" s="100" customFormat="1" ht="12" thickBot="1" x14ac:dyDescent="0.25">
      <c r="B213" s="444" t="s">
        <v>433</v>
      </c>
      <c r="C213" s="444"/>
      <c r="D213" s="555" t="s">
        <v>26</v>
      </c>
      <c r="E213" s="555"/>
      <c r="F213" s="555"/>
      <c r="G213" s="555"/>
      <c r="H213" s="5"/>
      <c r="I213" s="207"/>
      <c r="J213" s="5"/>
      <c r="K213" s="47" t="s">
        <v>25</v>
      </c>
      <c r="L213" s="47"/>
      <c r="M213" s="48"/>
      <c r="N213" s="207"/>
      <c r="O213" s="558" t="s">
        <v>104</v>
      </c>
      <c r="P213" s="559"/>
      <c r="Q213" s="559"/>
      <c r="R213" s="559"/>
      <c r="S213" s="559"/>
      <c r="T213" s="559"/>
      <c r="U213" s="5"/>
      <c r="V213" s="207"/>
      <c r="X213" s="556" t="s">
        <v>183</v>
      </c>
      <c r="Y213" s="556"/>
      <c r="Z213" s="556"/>
      <c r="AA213" s="556"/>
      <c r="AB213" s="556"/>
      <c r="AC213" s="556"/>
      <c r="AD213" s="556"/>
      <c r="AE213" s="556"/>
      <c r="AF213" s="556"/>
      <c r="AH213" s="208" t="s">
        <v>19</v>
      </c>
      <c r="AM213" s="559" t="s">
        <v>5</v>
      </c>
      <c r="AN213" s="559"/>
      <c r="AO213" s="559"/>
      <c r="AP213" s="5"/>
      <c r="AQ213" s="207"/>
      <c r="AY213" s="46"/>
      <c r="AZ213" s="46"/>
      <c r="BA213" s="46"/>
    </row>
    <row r="214" spans="2:53" s="100" customFormat="1" x14ac:dyDescent="0.2">
      <c r="AY214" s="46"/>
      <c r="AZ214" s="46"/>
      <c r="BA214" s="46"/>
    </row>
    <row r="215" spans="2:53" s="100" customFormat="1" x14ac:dyDescent="0.2">
      <c r="F215" s="555" t="s">
        <v>105</v>
      </c>
      <c r="G215" s="555"/>
      <c r="H215" s="555"/>
      <c r="AY215" s="46"/>
      <c r="AZ215" s="46"/>
      <c r="BA215" s="46"/>
    </row>
    <row r="216" spans="2:53" s="100" customFormat="1" x14ac:dyDescent="0.2">
      <c r="D216" s="106"/>
      <c r="E216" s="106"/>
      <c r="F216" s="106"/>
      <c r="AY216" s="46"/>
      <c r="AZ216" s="46"/>
      <c r="BA216" s="46"/>
    </row>
    <row r="217" spans="2:53" s="100" customFormat="1" ht="12" thickBot="1" x14ac:dyDescent="0.25">
      <c r="D217" s="5"/>
      <c r="E217" s="413"/>
      <c r="F217" s="413"/>
      <c r="G217" s="413"/>
      <c r="H217" s="413"/>
      <c r="I217" s="413"/>
      <c r="J217" s="413"/>
      <c r="K217" s="413"/>
      <c r="L217" s="413"/>
      <c r="M217" s="413"/>
      <c r="N217" s="413"/>
      <c r="O217" s="413"/>
      <c r="P217" s="413"/>
      <c r="Q217" s="413"/>
      <c r="R217" s="413"/>
      <c r="S217" s="413"/>
      <c r="T217" s="413"/>
      <c r="U217" s="413"/>
      <c r="V217" s="413"/>
      <c r="W217" s="413"/>
      <c r="X217" s="413"/>
      <c r="Y217" s="413"/>
      <c r="Z217" s="413"/>
      <c r="AA217" s="413"/>
      <c r="AB217" s="413"/>
      <c r="AY217" s="46"/>
      <c r="AZ217" s="46"/>
      <c r="BA217" s="46"/>
    </row>
    <row r="218" spans="2:53" s="100" customFormat="1" x14ac:dyDescent="0.2">
      <c r="D218" s="5"/>
      <c r="E218" s="560" t="s">
        <v>106</v>
      </c>
      <c r="F218" s="560"/>
      <c r="G218" s="560"/>
      <c r="H218" s="560"/>
      <c r="I218" s="560"/>
      <c r="J218" s="560"/>
      <c r="K218" s="560"/>
      <c r="L218" s="560"/>
      <c r="M218" s="560"/>
      <c r="N218" s="560"/>
      <c r="O218" s="560"/>
      <c r="P218" s="560"/>
      <c r="Q218" s="560"/>
      <c r="R218" s="560"/>
      <c r="S218" s="560"/>
      <c r="T218" s="560"/>
      <c r="U218" s="560"/>
      <c r="V218" s="560"/>
      <c r="W218" s="560"/>
      <c r="X218" s="560"/>
      <c r="Y218" s="560"/>
      <c r="Z218" s="560"/>
      <c r="AA218" s="560"/>
      <c r="AB218" s="560"/>
      <c r="AY218" s="46"/>
      <c r="AZ218" s="46"/>
      <c r="BA218" s="46"/>
    </row>
    <row r="219" spans="2:53" s="100" customFormat="1" x14ac:dyDescent="0.2">
      <c r="AY219" s="46"/>
      <c r="AZ219" s="46"/>
      <c r="BA219" s="46"/>
    </row>
    <row r="220" spans="2:53" s="100" customFormat="1" ht="12" thickBot="1" x14ac:dyDescent="0.25">
      <c r="AY220" s="46"/>
      <c r="AZ220" s="46"/>
      <c r="BA220" s="46"/>
    </row>
    <row r="221" spans="2:53" s="100" customFormat="1" ht="12" thickBot="1" x14ac:dyDescent="0.25">
      <c r="B221" s="444" t="s">
        <v>434</v>
      </c>
      <c r="C221" s="444"/>
      <c r="D221" s="554" t="s">
        <v>246</v>
      </c>
      <c r="E221" s="554"/>
      <c r="F221" s="554"/>
      <c r="I221" s="206"/>
      <c r="K221" s="554" t="s">
        <v>247</v>
      </c>
      <c r="L221" s="554"/>
      <c r="M221" s="554"/>
      <c r="N221" s="554"/>
      <c r="P221" s="206"/>
      <c r="R221" s="554" t="s">
        <v>248</v>
      </c>
      <c r="S221" s="554"/>
      <c r="T221" s="554"/>
      <c r="U221" s="554"/>
      <c r="W221" s="206"/>
      <c r="Y221" s="105" t="s">
        <v>249</v>
      </c>
      <c r="Z221" s="105"/>
      <c r="AA221" s="105"/>
      <c r="AB221" s="97"/>
      <c r="AD221" s="206"/>
      <c r="AY221" s="46"/>
      <c r="AZ221" s="46"/>
      <c r="BA221" s="46"/>
    </row>
    <row r="222" spans="2:53" s="100" customFormat="1" x14ac:dyDescent="0.2">
      <c r="AY222" s="46"/>
      <c r="AZ222" s="46"/>
      <c r="BA222" s="46"/>
    </row>
    <row r="223" spans="2:53" s="100" customFormat="1" x14ac:dyDescent="0.2">
      <c r="D223" s="106"/>
      <c r="E223" s="106"/>
      <c r="F223" s="555" t="s">
        <v>105</v>
      </c>
      <c r="G223" s="555"/>
      <c r="H223" s="555"/>
      <c r="AY223" s="46"/>
      <c r="AZ223" s="46"/>
      <c r="BA223" s="46"/>
    </row>
    <row r="224" spans="2:53" s="100" customFormat="1" x14ac:dyDescent="0.2">
      <c r="D224" s="106"/>
      <c r="E224" s="106"/>
      <c r="F224" s="106"/>
      <c r="AY224" s="46"/>
      <c r="AZ224" s="46"/>
      <c r="BA224" s="46"/>
    </row>
    <row r="225" spans="2:53" s="100" customFormat="1" ht="12" thickBot="1" x14ac:dyDescent="0.25">
      <c r="E225" s="411"/>
      <c r="F225" s="411"/>
      <c r="G225" s="411"/>
      <c r="H225" s="411"/>
      <c r="I225" s="411"/>
      <c r="J225" s="411"/>
      <c r="K225" s="411"/>
      <c r="L225" s="411"/>
      <c r="M225" s="411"/>
      <c r="N225" s="411"/>
      <c r="O225" s="411"/>
      <c r="P225" s="411"/>
      <c r="Q225" s="411"/>
      <c r="R225" s="411"/>
      <c r="S225" s="411"/>
      <c r="T225" s="411"/>
      <c r="U225" s="411"/>
      <c r="V225" s="411"/>
      <c r="W225" s="411"/>
      <c r="X225" s="411"/>
      <c r="Y225" s="411"/>
      <c r="Z225" s="411"/>
      <c r="AA225" s="411"/>
      <c r="AB225" s="411"/>
      <c r="AY225" s="46"/>
      <c r="AZ225" s="46"/>
      <c r="BA225" s="46"/>
    </row>
    <row r="226" spans="2:53" s="100" customFormat="1" x14ac:dyDescent="0.2">
      <c r="E226" s="560" t="s">
        <v>106</v>
      </c>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Y226" s="5"/>
      <c r="AZ226" s="5"/>
      <c r="BA226" s="5"/>
    </row>
    <row r="227" spans="2:53" s="100" customFormat="1" x14ac:dyDescent="0.2"/>
    <row r="228" spans="2:53" ht="12" x14ac:dyDescent="0.2">
      <c r="B228" s="444" t="s">
        <v>435</v>
      </c>
      <c r="C228" s="444"/>
      <c r="D228" s="98"/>
      <c r="E228" s="568" t="s">
        <v>102</v>
      </c>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41"/>
      <c r="AD228" s="41"/>
      <c r="AE228" s="41"/>
      <c r="AF228" s="41"/>
      <c r="AG228" s="41"/>
      <c r="AY228" s="100"/>
      <c r="AZ228" s="100"/>
      <c r="BA228" s="100"/>
    </row>
    <row r="229" spans="2:53" s="100" customFormat="1" ht="12" x14ac:dyDescent="0.2">
      <c r="C229" s="98"/>
      <c r="D229" s="98"/>
      <c r="E229" s="98"/>
      <c r="F229" s="98"/>
      <c r="G229" s="98"/>
      <c r="H229" s="98"/>
      <c r="I229" s="98"/>
      <c r="J229" s="98"/>
      <c r="K229" s="98"/>
      <c r="L229" s="98"/>
      <c r="M229" s="98"/>
      <c r="N229" s="98"/>
      <c r="O229" s="98"/>
      <c r="P229" s="98"/>
      <c r="Q229" s="98"/>
      <c r="R229" s="98"/>
      <c r="S229" s="98"/>
      <c r="T229" s="98"/>
      <c r="U229" s="98"/>
      <c r="V229" s="98"/>
      <c r="W229" s="98"/>
      <c r="X229" s="98"/>
      <c r="Y229" s="41"/>
      <c r="Z229" s="41"/>
      <c r="AA229" s="41"/>
      <c r="AB229" s="41"/>
      <c r="AC229" s="41"/>
      <c r="AD229" s="41"/>
      <c r="AE229" s="41"/>
      <c r="AF229" s="41"/>
      <c r="AG229" s="41"/>
    </row>
    <row r="230" spans="2:53" s="100" customFormat="1" ht="12" x14ac:dyDescent="0.2">
      <c r="C230" s="98"/>
      <c r="D230" s="98"/>
      <c r="E230" s="98"/>
      <c r="F230" s="98"/>
      <c r="G230" s="98"/>
      <c r="H230" s="98"/>
      <c r="I230" s="98"/>
      <c r="J230" s="98"/>
      <c r="K230" s="98"/>
      <c r="L230" s="98"/>
      <c r="M230" s="98"/>
      <c r="N230" s="98"/>
      <c r="O230" s="98"/>
      <c r="P230" s="98"/>
      <c r="Q230" s="98"/>
      <c r="R230" s="98"/>
      <c r="S230" s="98"/>
      <c r="T230" s="98"/>
      <c r="U230" s="98"/>
      <c r="V230" s="98"/>
      <c r="W230" s="98"/>
      <c r="X230" s="98"/>
      <c r="Y230" s="41"/>
      <c r="Z230" s="41"/>
      <c r="AA230" s="41"/>
      <c r="AB230" s="41"/>
      <c r="AC230" s="41"/>
      <c r="AD230" s="41"/>
      <c r="AE230" s="41"/>
      <c r="AF230" s="41"/>
      <c r="AG230" s="41"/>
      <c r="AY230" s="5"/>
      <c r="AZ230" s="5"/>
      <c r="BA230" s="5"/>
    </row>
    <row r="231" spans="2:53" s="100" customFormat="1" ht="12.75" thickBot="1" x14ac:dyDescent="0.25">
      <c r="C231" s="98"/>
      <c r="D231" s="98"/>
      <c r="E231" s="411"/>
      <c r="F231" s="411"/>
      <c r="G231" s="411"/>
      <c r="H231" s="411"/>
      <c r="I231" s="411"/>
      <c r="J231" s="411"/>
      <c r="K231" s="411"/>
      <c r="L231" s="411"/>
      <c r="M231" s="411"/>
      <c r="N231" s="411"/>
      <c r="O231" s="411"/>
      <c r="P231" s="411"/>
      <c r="Q231" s="411"/>
      <c r="R231" s="411"/>
      <c r="S231" s="411"/>
      <c r="T231" s="411"/>
      <c r="U231" s="411"/>
      <c r="V231" s="411"/>
      <c r="W231" s="411"/>
      <c r="X231" s="411"/>
      <c r="Y231" s="411"/>
      <c r="Z231" s="411"/>
      <c r="AA231" s="411"/>
      <c r="AB231" s="411"/>
      <c r="AC231" s="41"/>
      <c r="AD231" s="41"/>
      <c r="AE231" s="41"/>
      <c r="AF231" s="41"/>
      <c r="AG231" s="41"/>
      <c r="AY231" s="5"/>
      <c r="AZ231" s="5"/>
      <c r="BA231" s="5"/>
    </row>
    <row r="232" spans="2:53" ht="12" x14ac:dyDescent="0.2">
      <c r="C232" s="95"/>
      <c r="D232" s="95"/>
      <c r="E232" s="412" t="s">
        <v>103</v>
      </c>
      <c r="F232" s="412"/>
      <c r="G232" s="412"/>
      <c r="H232" s="412"/>
      <c r="I232" s="412"/>
      <c r="J232" s="412"/>
      <c r="K232" s="412"/>
      <c r="L232" s="412"/>
      <c r="M232" s="412"/>
      <c r="N232" s="412"/>
      <c r="O232" s="412"/>
      <c r="P232" s="412"/>
      <c r="Q232" s="412"/>
      <c r="R232" s="412"/>
      <c r="S232" s="412"/>
      <c r="T232" s="412"/>
      <c r="U232" s="412"/>
      <c r="V232" s="412"/>
      <c r="W232" s="412"/>
      <c r="X232" s="412"/>
      <c r="Y232" s="412"/>
      <c r="Z232" s="412"/>
      <c r="AA232" s="412"/>
      <c r="AB232" s="412"/>
      <c r="AC232" s="41"/>
      <c r="AD232" s="41"/>
      <c r="AE232" s="41"/>
      <c r="AF232" s="41"/>
      <c r="AG232" s="41"/>
      <c r="AY232" s="100"/>
      <c r="AZ232" s="100"/>
      <c r="BA232" s="100"/>
    </row>
    <row r="233" spans="2:53" ht="12" x14ac:dyDescent="0.2">
      <c r="B233" s="47"/>
      <c r="C233" s="47"/>
      <c r="D233" s="47"/>
      <c r="E233" s="47"/>
      <c r="F233" s="47"/>
      <c r="G233" s="47"/>
      <c r="H233" s="47"/>
      <c r="I233" s="47"/>
      <c r="J233" s="47"/>
      <c r="K233" s="47"/>
      <c r="L233" s="47"/>
      <c r="M233" s="47"/>
      <c r="N233" s="47"/>
      <c r="O233" s="47"/>
      <c r="P233" s="47"/>
      <c r="Q233" s="41"/>
      <c r="R233" s="41"/>
      <c r="S233" s="41"/>
      <c r="T233" s="41"/>
      <c r="U233" s="41"/>
      <c r="V233" s="41"/>
      <c r="W233" s="41"/>
      <c r="X233" s="41"/>
      <c r="Y233" s="41"/>
      <c r="Z233" s="41"/>
      <c r="AA233" s="41"/>
      <c r="AB233" s="41"/>
      <c r="AC233" s="41"/>
      <c r="AD233" s="41"/>
      <c r="AE233" s="41"/>
      <c r="AF233" s="41"/>
      <c r="AG233" s="41"/>
      <c r="AY233" s="100"/>
      <c r="AZ233" s="100"/>
      <c r="BA233" s="100"/>
    </row>
    <row r="234" spans="2:53" s="100" customFormat="1" ht="12" x14ac:dyDescent="0.2">
      <c r="D234" s="98"/>
      <c r="E234" s="568"/>
      <c r="F234" s="568"/>
      <c r="G234" s="568"/>
      <c r="H234" s="568"/>
      <c r="I234" s="568"/>
      <c r="J234" s="568"/>
      <c r="K234" s="568"/>
      <c r="L234" s="568"/>
      <c r="M234" s="568"/>
      <c r="N234" s="568"/>
      <c r="O234" s="568"/>
      <c r="P234" s="568"/>
      <c r="Q234" s="568"/>
      <c r="R234" s="568"/>
      <c r="S234" s="568"/>
      <c r="T234" s="568"/>
      <c r="U234" s="568"/>
      <c r="V234" s="41"/>
      <c r="W234" s="41"/>
      <c r="X234" s="41"/>
      <c r="Y234" s="41"/>
      <c r="Z234" s="41"/>
      <c r="AA234" s="41"/>
      <c r="AB234" s="41"/>
      <c r="AC234" s="41"/>
      <c r="AD234" s="41"/>
      <c r="AE234" s="41"/>
      <c r="AF234" s="41"/>
      <c r="AG234" s="41"/>
    </row>
    <row r="235" spans="2:53" s="100" customFormat="1" ht="12.75" thickBot="1" x14ac:dyDescent="0.25">
      <c r="B235" s="444" t="s">
        <v>436</v>
      </c>
      <c r="C235" s="444"/>
      <c r="D235" s="98"/>
      <c r="E235" s="413" t="str">
        <f>CONCATENATE('ANEXO XIII'!J21," ",J23," ",J25)</f>
        <v>0 0 0</v>
      </c>
      <c r="F235" s="413"/>
      <c r="G235" s="413"/>
      <c r="H235" s="413"/>
      <c r="I235" s="413"/>
      <c r="J235" s="413"/>
      <c r="K235" s="413"/>
      <c r="L235" s="413"/>
      <c r="M235" s="413"/>
      <c r="N235" s="413"/>
      <c r="O235" s="413"/>
      <c r="P235" s="413"/>
      <c r="Q235" s="413"/>
      <c r="R235" s="413"/>
      <c r="S235" s="413"/>
      <c r="T235" s="413"/>
      <c r="U235" s="413"/>
      <c r="V235" s="413"/>
      <c r="W235" s="413"/>
      <c r="X235" s="413"/>
      <c r="Y235" s="413"/>
      <c r="Z235" s="413"/>
      <c r="AA235" s="413"/>
      <c r="AB235" s="413"/>
      <c r="AC235" s="41"/>
      <c r="AD235" s="41"/>
      <c r="AE235" s="41"/>
      <c r="AF235" s="41"/>
      <c r="AG235" s="41"/>
    </row>
    <row r="236" spans="2:53" s="100" customFormat="1" ht="12" x14ac:dyDescent="0.2">
      <c r="C236" s="98"/>
      <c r="D236" s="98"/>
      <c r="E236" s="412" t="s">
        <v>250</v>
      </c>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c r="AB236" s="412"/>
      <c r="AC236" s="41"/>
      <c r="AD236" s="41"/>
      <c r="AE236" s="41"/>
      <c r="AF236" s="41"/>
      <c r="AG236" s="41"/>
      <c r="AY236" s="5"/>
      <c r="AZ236" s="5"/>
      <c r="BA236" s="5"/>
    </row>
    <row r="237" spans="2:53" s="100" customFormat="1" ht="12" x14ac:dyDescent="0.2">
      <c r="C237" s="98"/>
      <c r="D237" s="98"/>
      <c r="AC237" s="41"/>
      <c r="AD237" s="41"/>
      <c r="AE237" s="41"/>
      <c r="AF237" s="41"/>
      <c r="AG237" s="41"/>
      <c r="AY237" s="167"/>
      <c r="AZ237" s="167"/>
      <c r="BA237" s="167"/>
    </row>
    <row r="238" spans="2:53" ht="12" x14ac:dyDescent="0.2">
      <c r="B238" s="100"/>
      <c r="C238" s="95"/>
      <c r="D238" s="95"/>
      <c r="AC238" s="41"/>
      <c r="AD238" s="41"/>
      <c r="AE238" s="41"/>
      <c r="AF238" s="41"/>
      <c r="AG238" s="41"/>
      <c r="AY238" s="167"/>
      <c r="AZ238" s="167"/>
      <c r="BA238" s="167"/>
    </row>
    <row r="239" spans="2:53" s="167" customFormat="1" ht="12.75" thickBot="1" x14ac:dyDescent="0.25">
      <c r="B239" s="444" t="s">
        <v>436</v>
      </c>
      <c r="C239" s="444"/>
      <c r="D239" s="166"/>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
      <c r="AD239" s="41"/>
      <c r="AE239" s="41"/>
      <c r="AF239" s="41"/>
      <c r="AG239" s="41"/>
      <c r="AY239" s="5"/>
      <c r="AZ239" s="5"/>
      <c r="BA239" s="5"/>
    </row>
    <row r="240" spans="2:53" s="167" customFormat="1" ht="12" x14ac:dyDescent="0.2">
      <c r="C240" s="166"/>
      <c r="D240" s="166"/>
      <c r="E240" s="412" t="s">
        <v>437</v>
      </c>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
      <c r="AD240" s="41"/>
      <c r="AE240" s="41"/>
      <c r="AF240" s="41"/>
      <c r="AG240" s="41"/>
      <c r="AY240" s="138"/>
      <c r="AZ240" s="138"/>
      <c r="BA240" s="138"/>
    </row>
    <row r="241" spans="2:53" ht="4.5" customHeight="1" x14ac:dyDescent="0.2">
      <c r="AY241" s="138"/>
      <c r="AZ241" s="138"/>
      <c r="BA241" s="138"/>
    </row>
    <row r="242" spans="2:53" s="138" customFormat="1" x14ac:dyDescent="0.2">
      <c r="B242" s="4" t="s">
        <v>256</v>
      </c>
      <c r="D242" s="138" t="s">
        <v>257</v>
      </c>
    </row>
    <row r="243" spans="2:53" s="138" customFormat="1" ht="5.25" customHeight="1" x14ac:dyDescent="0.2"/>
    <row r="244" spans="2:53" s="138" customFormat="1" ht="23.25" customHeight="1" x14ac:dyDescent="0.2">
      <c r="B244" s="4"/>
      <c r="D244" s="604" t="s">
        <v>475</v>
      </c>
      <c r="E244" s="444"/>
      <c r="F244" s="444"/>
      <c r="G244" s="444"/>
      <c r="H244" s="444"/>
      <c r="I244" s="444"/>
      <c r="J244" s="444"/>
      <c r="K244" s="444"/>
      <c r="L244" s="444"/>
      <c r="M244" s="444"/>
      <c r="N244" s="444"/>
      <c r="O244" s="444"/>
      <c r="P244" s="444"/>
      <c r="Q244" s="444"/>
      <c r="R244" s="444"/>
      <c r="S244" s="444"/>
      <c r="T244" s="444"/>
      <c r="U244" s="444"/>
      <c r="V244" s="444"/>
      <c r="W244" s="444"/>
      <c r="X244" s="444"/>
      <c r="Y244" s="444"/>
      <c r="Z244" s="444"/>
      <c r="AA244" s="444"/>
      <c r="AB244" s="444"/>
      <c r="AC244" s="444"/>
      <c r="AD244" s="444"/>
      <c r="AE244" s="444"/>
      <c r="AF244" s="444"/>
      <c r="AG244" s="444"/>
      <c r="AH244" s="444"/>
      <c r="AI244" s="444"/>
      <c r="AJ244" s="444"/>
      <c r="AK244" s="444"/>
      <c r="AL244" s="444"/>
      <c r="AM244" s="444"/>
      <c r="AN244" s="444"/>
      <c r="AO244" s="444"/>
      <c r="AP244" s="444"/>
      <c r="AQ244" s="444"/>
      <c r="AR244" s="444"/>
      <c r="AS244" s="444"/>
      <c r="AT244" s="444"/>
      <c r="AU244" s="444"/>
      <c r="AV244" s="444"/>
      <c r="AY244" s="167"/>
      <c r="AZ244" s="167"/>
      <c r="BA244" s="167"/>
    </row>
    <row r="245" spans="2:53" s="138" customFormat="1" x14ac:dyDescent="0.2">
      <c r="AY245" s="141"/>
      <c r="AZ245" s="141"/>
      <c r="BA245" s="141"/>
    </row>
    <row r="246" spans="2:53" s="167" customFormat="1" ht="12" thickBot="1" x14ac:dyDescent="0.25">
      <c r="AY246" s="141"/>
      <c r="AZ246" s="141"/>
      <c r="BA246" s="141"/>
    </row>
    <row r="247" spans="2:53" s="141" customFormat="1" ht="16.5" thickBot="1" x14ac:dyDescent="0.3">
      <c r="B247" s="271" t="s">
        <v>259</v>
      </c>
      <c r="C247" s="272"/>
      <c r="D247" s="272"/>
      <c r="E247" s="272"/>
      <c r="F247" s="272"/>
      <c r="G247" s="272"/>
      <c r="H247" s="272"/>
      <c r="I247" s="272"/>
      <c r="J247" s="272"/>
      <c r="K247" s="272"/>
      <c r="L247" s="272"/>
      <c r="M247" s="272"/>
      <c r="N247" s="272"/>
      <c r="O247" s="272"/>
      <c r="P247" s="272"/>
      <c r="Q247" s="272"/>
      <c r="R247" s="272"/>
      <c r="S247" s="272"/>
      <c r="T247" s="272"/>
      <c r="U247" s="272"/>
      <c r="V247" s="272"/>
      <c r="W247" s="272"/>
      <c r="X247" s="272"/>
      <c r="Y247" s="272"/>
      <c r="Z247" s="272"/>
      <c r="AA247" s="272"/>
      <c r="AB247" s="272"/>
      <c r="AC247" s="272"/>
      <c r="AD247" s="272"/>
      <c r="AE247" s="272"/>
      <c r="AF247" s="272"/>
      <c r="AG247" s="272"/>
      <c r="AH247" s="272"/>
      <c r="AI247" s="272"/>
      <c r="AJ247" s="272"/>
      <c r="AK247" s="272"/>
      <c r="AL247" s="272"/>
      <c r="AM247" s="272"/>
      <c r="AN247" s="272"/>
      <c r="AO247" s="272"/>
      <c r="AP247" s="272"/>
      <c r="AQ247" s="272"/>
      <c r="AR247" s="272"/>
      <c r="AS247" s="272"/>
      <c r="AT247" s="272"/>
      <c r="AU247" s="272"/>
      <c r="AV247" s="272"/>
      <c r="AW247" s="273"/>
    </row>
    <row r="248" spans="2:53" s="141" customFormat="1" ht="5.25" customHeight="1" thickBot="1" x14ac:dyDescent="0.25"/>
    <row r="249" spans="2:53" s="141" customFormat="1" ht="14.25" thickTop="1" thickBot="1" x14ac:dyDescent="0.25">
      <c r="B249" s="400" t="s">
        <v>180</v>
      </c>
      <c r="C249" s="401"/>
      <c r="D249" s="401"/>
      <c r="E249" s="401"/>
      <c r="F249" s="401"/>
      <c r="G249" s="401"/>
      <c r="H249" s="401"/>
      <c r="I249" s="401"/>
      <c r="J249" s="401"/>
      <c r="K249" s="401"/>
      <c r="L249" s="401"/>
      <c r="M249" s="401"/>
      <c r="N249" s="401"/>
      <c r="O249" s="402"/>
      <c r="P249" s="403" t="s">
        <v>78</v>
      </c>
      <c r="Q249" s="381"/>
      <c r="R249" s="389"/>
      <c r="T249" s="404" t="s">
        <v>181</v>
      </c>
      <c r="U249" s="405"/>
      <c r="V249" s="405"/>
      <c r="W249" s="405"/>
      <c r="X249" s="405"/>
      <c r="Y249" s="405"/>
      <c r="Z249" s="405"/>
      <c r="AA249" s="405"/>
      <c r="AB249" s="405"/>
      <c r="AC249" s="405"/>
      <c r="AD249" s="406"/>
      <c r="AF249" s="380" t="s">
        <v>260</v>
      </c>
      <c r="AG249" s="407"/>
      <c r="AH249" s="407"/>
      <c r="AI249" s="407"/>
      <c r="AJ249" s="407"/>
      <c r="AK249" s="407"/>
      <c r="AL249" s="407"/>
      <c r="AM249" s="407"/>
      <c r="AN249" s="407"/>
      <c r="AO249" s="407"/>
      <c r="AP249" s="408"/>
    </row>
    <row r="250" spans="2:53" s="141" customFormat="1" ht="15" customHeight="1" thickTop="1" x14ac:dyDescent="0.2">
      <c r="B250" s="390" t="s">
        <v>261</v>
      </c>
      <c r="C250" s="391"/>
      <c r="D250" s="391"/>
      <c r="E250" s="391"/>
      <c r="F250" s="391"/>
      <c r="G250" s="391"/>
      <c r="H250" s="391"/>
      <c r="I250" s="391"/>
      <c r="J250" s="391"/>
      <c r="K250" s="391"/>
      <c r="L250" s="391"/>
      <c r="M250" s="391"/>
      <c r="N250" s="391"/>
      <c r="O250" s="392"/>
      <c r="P250" s="393"/>
      <c r="Q250" s="394"/>
      <c r="R250" s="395"/>
      <c r="T250" s="396" t="s">
        <v>258</v>
      </c>
      <c r="U250" s="396"/>
      <c r="V250" s="396"/>
      <c r="W250" s="396"/>
      <c r="X250" s="396"/>
      <c r="Y250" s="396"/>
      <c r="Z250" s="396"/>
      <c r="AA250" s="396"/>
      <c r="AB250" s="396"/>
      <c r="AC250" s="396"/>
      <c r="AD250" s="396"/>
      <c r="AE250" s="41"/>
      <c r="AF250" s="397" t="s">
        <v>258</v>
      </c>
      <c r="AG250" s="398"/>
      <c r="AH250" s="398"/>
      <c r="AI250" s="398"/>
      <c r="AJ250" s="398"/>
      <c r="AK250" s="398"/>
      <c r="AL250" s="398"/>
      <c r="AM250" s="398"/>
      <c r="AN250" s="398"/>
      <c r="AO250" s="398"/>
      <c r="AP250" s="399"/>
    </row>
    <row r="251" spans="2:53" s="141" customFormat="1" ht="14.25" customHeight="1" x14ac:dyDescent="0.2">
      <c r="B251" s="377" t="s">
        <v>123</v>
      </c>
      <c r="C251" s="378"/>
      <c r="D251" s="378"/>
      <c r="E251" s="378"/>
      <c r="F251" s="378"/>
      <c r="G251" s="378"/>
      <c r="H251" s="378"/>
      <c r="I251" s="378"/>
      <c r="J251" s="378"/>
      <c r="K251" s="378"/>
      <c r="L251" s="378"/>
      <c r="M251" s="378"/>
      <c r="N251" s="378"/>
      <c r="O251" s="379"/>
      <c r="P251" s="268" t="s">
        <v>262</v>
      </c>
      <c r="Q251" s="269"/>
      <c r="R251" s="270"/>
      <c r="T251" s="300" t="s">
        <v>0</v>
      </c>
      <c r="U251" s="300"/>
      <c r="V251" s="300"/>
      <c r="W251" s="300"/>
      <c r="X251" s="300"/>
      <c r="Y251" s="300"/>
      <c r="Z251" s="300"/>
      <c r="AA251" s="300"/>
      <c r="AB251" s="300"/>
      <c r="AC251" s="300"/>
      <c r="AD251" s="300"/>
      <c r="AE251" s="41"/>
      <c r="AF251" s="295">
        <v>126</v>
      </c>
      <c r="AG251" s="296"/>
      <c r="AH251" s="297"/>
      <c r="AI251" s="295" t="s">
        <v>263</v>
      </c>
      <c r="AJ251" s="296"/>
      <c r="AK251" s="296"/>
      <c r="AL251" s="296"/>
      <c r="AM251" s="296"/>
      <c r="AN251" s="296"/>
      <c r="AO251" s="296"/>
      <c r="AP251" s="297"/>
    </row>
    <row r="252" spans="2:53" s="141" customFormat="1" ht="14.25" customHeight="1" x14ac:dyDescent="0.2">
      <c r="B252" s="377" t="s">
        <v>124</v>
      </c>
      <c r="C252" s="378"/>
      <c r="D252" s="378"/>
      <c r="E252" s="378"/>
      <c r="F252" s="378"/>
      <c r="G252" s="378"/>
      <c r="H252" s="378"/>
      <c r="I252" s="378"/>
      <c r="J252" s="378"/>
      <c r="K252" s="378"/>
      <c r="L252" s="378"/>
      <c r="M252" s="378"/>
      <c r="N252" s="378"/>
      <c r="O252" s="379"/>
      <c r="P252" s="268" t="s">
        <v>264</v>
      </c>
      <c r="Q252" s="269"/>
      <c r="R252" s="270"/>
      <c r="T252" s="300" t="s">
        <v>1</v>
      </c>
      <c r="U252" s="300"/>
      <c r="V252" s="300"/>
      <c r="W252" s="300"/>
      <c r="X252" s="300"/>
      <c r="Y252" s="300"/>
      <c r="Z252" s="300"/>
      <c r="AA252" s="300"/>
      <c r="AB252" s="300"/>
      <c r="AC252" s="300"/>
      <c r="AD252" s="300"/>
      <c r="AE252" s="41"/>
      <c r="AF252" s="295">
        <v>127</v>
      </c>
      <c r="AG252" s="296"/>
      <c r="AH252" s="297"/>
      <c r="AI252" s="295" t="s">
        <v>265</v>
      </c>
      <c r="AJ252" s="296"/>
      <c r="AK252" s="296"/>
      <c r="AL252" s="296"/>
      <c r="AM252" s="296"/>
      <c r="AN252" s="296"/>
      <c r="AO252" s="296"/>
      <c r="AP252" s="297"/>
    </row>
    <row r="253" spans="2:53" s="141" customFormat="1" ht="14.25" customHeight="1" x14ac:dyDescent="0.2">
      <c r="B253" s="377" t="s">
        <v>125</v>
      </c>
      <c r="C253" s="378"/>
      <c r="D253" s="378"/>
      <c r="E253" s="378"/>
      <c r="F253" s="378"/>
      <c r="G253" s="378"/>
      <c r="H253" s="378"/>
      <c r="I253" s="378"/>
      <c r="J253" s="378"/>
      <c r="K253" s="378"/>
      <c r="L253" s="378"/>
      <c r="M253" s="378"/>
      <c r="N253" s="378"/>
      <c r="O253" s="379"/>
      <c r="P253" s="268" t="s">
        <v>266</v>
      </c>
      <c r="Q253" s="269"/>
      <c r="R253" s="270"/>
      <c r="T253" s="300" t="s">
        <v>2</v>
      </c>
      <c r="U253" s="300"/>
      <c r="V253" s="300"/>
      <c r="W253" s="300"/>
      <c r="X253" s="300"/>
      <c r="Y253" s="300"/>
      <c r="Z253" s="300"/>
      <c r="AA253" s="300"/>
      <c r="AB253" s="300"/>
      <c r="AC253" s="300"/>
      <c r="AD253" s="300"/>
      <c r="AE253" s="41"/>
      <c r="AF253" s="295">
        <v>128</v>
      </c>
      <c r="AG253" s="296"/>
      <c r="AH253" s="297"/>
      <c r="AI253" s="295" t="s">
        <v>267</v>
      </c>
      <c r="AJ253" s="296"/>
      <c r="AK253" s="296"/>
      <c r="AL253" s="296"/>
      <c r="AM253" s="296"/>
      <c r="AN253" s="296"/>
      <c r="AO253" s="296"/>
      <c r="AP253" s="297"/>
    </row>
    <row r="254" spans="2:53" s="141" customFormat="1" ht="14.25" customHeight="1" x14ac:dyDescent="0.2">
      <c r="B254" s="377" t="s">
        <v>126</v>
      </c>
      <c r="C254" s="378"/>
      <c r="D254" s="378"/>
      <c r="E254" s="378"/>
      <c r="F254" s="378"/>
      <c r="G254" s="378"/>
      <c r="H254" s="378"/>
      <c r="I254" s="378"/>
      <c r="J254" s="378"/>
      <c r="K254" s="378"/>
      <c r="L254" s="378"/>
      <c r="M254" s="378"/>
      <c r="N254" s="378"/>
      <c r="O254" s="379"/>
      <c r="P254" s="268" t="s">
        <v>268</v>
      </c>
      <c r="Q254" s="269"/>
      <c r="R254" s="270"/>
      <c r="T254" s="300" t="s">
        <v>3</v>
      </c>
      <c r="U254" s="300"/>
      <c r="V254" s="300"/>
      <c r="W254" s="300"/>
      <c r="X254" s="300"/>
      <c r="Y254" s="300"/>
      <c r="Z254" s="300"/>
      <c r="AA254" s="300"/>
      <c r="AB254" s="300"/>
      <c r="AC254" s="300"/>
      <c r="AD254" s="300"/>
      <c r="AE254" s="41"/>
      <c r="AF254" s="295">
        <v>129</v>
      </c>
      <c r="AG254" s="296"/>
      <c r="AH254" s="297"/>
      <c r="AI254" s="295" t="s">
        <v>269</v>
      </c>
      <c r="AJ254" s="296"/>
      <c r="AK254" s="296"/>
      <c r="AL254" s="296"/>
      <c r="AM254" s="296"/>
      <c r="AN254" s="296"/>
      <c r="AO254" s="296"/>
      <c r="AP254" s="297"/>
    </row>
    <row r="255" spans="2:53" s="141" customFormat="1" ht="14.25" customHeight="1" x14ac:dyDescent="0.2">
      <c r="B255" s="377" t="s">
        <v>174</v>
      </c>
      <c r="C255" s="378"/>
      <c r="D255" s="378"/>
      <c r="E255" s="378"/>
      <c r="F255" s="378"/>
      <c r="G255" s="378"/>
      <c r="H255" s="378"/>
      <c r="I255" s="378"/>
      <c r="J255" s="378"/>
      <c r="K255" s="378"/>
      <c r="L255" s="378"/>
      <c r="M255" s="378"/>
      <c r="N255" s="378"/>
      <c r="O255" s="379"/>
      <c r="P255" s="268" t="s">
        <v>270</v>
      </c>
      <c r="Q255" s="269"/>
      <c r="R255" s="270"/>
      <c r="T255" s="300" t="s">
        <v>4</v>
      </c>
      <c r="U255" s="300"/>
      <c r="V255" s="300"/>
      <c r="W255" s="300"/>
      <c r="X255" s="300"/>
      <c r="Y255" s="300"/>
      <c r="Z255" s="300"/>
      <c r="AA255" s="300"/>
      <c r="AB255" s="300"/>
      <c r="AC255" s="300"/>
      <c r="AD255" s="300"/>
      <c r="AE255" s="41"/>
      <c r="AF255" s="295">
        <v>130</v>
      </c>
      <c r="AG255" s="296"/>
      <c r="AH255" s="297"/>
      <c r="AI255" s="295" t="s">
        <v>271</v>
      </c>
      <c r="AJ255" s="296"/>
      <c r="AK255" s="296"/>
      <c r="AL255" s="296"/>
      <c r="AM255" s="296"/>
      <c r="AN255" s="296"/>
      <c r="AO255" s="296"/>
      <c r="AP255" s="297"/>
    </row>
    <row r="256" spans="2:53" s="141" customFormat="1" ht="14.25" customHeight="1" x14ac:dyDescent="0.2">
      <c r="B256" s="377" t="s">
        <v>127</v>
      </c>
      <c r="C256" s="378"/>
      <c r="D256" s="378"/>
      <c r="E256" s="378"/>
      <c r="F256" s="378"/>
      <c r="G256" s="378"/>
      <c r="H256" s="378"/>
      <c r="I256" s="378"/>
      <c r="J256" s="378"/>
      <c r="K256" s="378"/>
      <c r="L256" s="378"/>
      <c r="M256" s="378"/>
      <c r="N256" s="378"/>
      <c r="O256" s="379"/>
      <c r="P256" s="268" t="s">
        <v>272</v>
      </c>
      <c r="Q256" s="269"/>
      <c r="R256" s="270"/>
      <c r="T256" s="300" t="s">
        <v>6</v>
      </c>
      <c r="U256" s="300"/>
      <c r="V256" s="300"/>
      <c r="W256" s="300"/>
      <c r="X256" s="300"/>
      <c r="Y256" s="300"/>
      <c r="Z256" s="300"/>
      <c r="AA256" s="300"/>
      <c r="AB256" s="300"/>
      <c r="AC256" s="300"/>
      <c r="AD256" s="300"/>
      <c r="AE256" s="41"/>
      <c r="AF256" s="295">
        <v>131</v>
      </c>
      <c r="AG256" s="296"/>
      <c r="AH256" s="297"/>
      <c r="AI256" s="295" t="s">
        <v>273</v>
      </c>
      <c r="AJ256" s="296"/>
      <c r="AK256" s="296"/>
      <c r="AL256" s="296"/>
      <c r="AM256" s="296"/>
      <c r="AN256" s="296"/>
      <c r="AO256" s="296"/>
      <c r="AP256" s="297"/>
    </row>
    <row r="257" spans="2:42" s="141" customFormat="1" ht="14.25" customHeight="1" x14ac:dyDescent="0.2">
      <c r="B257" s="377" t="s">
        <v>129</v>
      </c>
      <c r="C257" s="378"/>
      <c r="D257" s="378"/>
      <c r="E257" s="378"/>
      <c r="F257" s="378"/>
      <c r="G257" s="378"/>
      <c r="H257" s="378"/>
      <c r="I257" s="378"/>
      <c r="J257" s="378"/>
      <c r="K257" s="378"/>
      <c r="L257" s="378"/>
      <c r="M257" s="378"/>
      <c r="N257" s="378"/>
      <c r="O257" s="379"/>
      <c r="P257" s="268" t="s">
        <v>274</v>
      </c>
      <c r="Q257" s="269"/>
      <c r="R257" s="270"/>
      <c r="T257" s="300" t="s">
        <v>22</v>
      </c>
      <c r="U257" s="300"/>
      <c r="V257" s="300"/>
      <c r="W257" s="300"/>
      <c r="X257" s="300"/>
      <c r="Y257" s="300"/>
      <c r="Z257" s="300"/>
      <c r="AA257" s="300"/>
      <c r="AB257" s="300"/>
      <c r="AC257" s="300"/>
      <c r="AD257" s="300"/>
      <c r="AE257" s="41"/>
      <c r="AF257" s="295">
        <v>132</v>
      </c>
      <c r="AG257" s="296"/>
      <c r="AH257" s="297"/>
      <c r="AI257" s="295" t="s">
        <v>275</v>
      </c>
      <c r="AJ257" s="296"/>
      <c r="AK257" s="296"/>
      <c r="AL257" s="296"/>
      <c r="AM257" s="296"/>
      <c r="AN257" s="296"/>
      <c r="AO257" s="296"/>
      <c r="AP257" s="297"/>
    </row>
    <row r="258" spans="2:42" s="141" customFormat="1" ht="14.25" customHeight="1" thickBot="1" x14ac:dyDescent="0.25">
      <c r="B258" s="377" t="s">
        <v>130</v>
      </c>
      <c r="C258" s="378"/>
      <c r="D258" s="378"/>
      <c r="E258" s="378"/>
      <c r="F258" s="378"/>
      <c r="G258" s="378"/>
      <c r="H258" s="378"/>
      <c r="I258" s="378"/>
      <c r="J258" s="378"/>
      <c r="K258" s="378"/>
      <c r="L258" s="378"/>
      <c r="M258" s="378"/>
      <c r="N258" s="378"/>
      <c r="O258" s="379"/>
      <c r="P258" s="268" t="s">
        <v>276</v>
      </c>
      <c r="Q258" s="269"/>
      <c r="R258" s="270"/>
    </row>
    <row r="259" spans="2:42" s="141" customFormat="1" ht="14.25" customHeight="1" thickTop="1" thickBot="1" x14ac:dyDescent="0.25">
      <c r="B259" s="377" t="s">
        <v>131</v>
      </c>
      <c r="C259" s="378"/>
      <c r="D259" s="378"/>
      <c r="E259" s="378"/>
      <c r="F259" s="378"/>
      <c r="G259" s="378"/>
      <c r="H259" s="378"/>
      <c r="I259" s="378"/>
      <c r="J259" s="378"/>
      <c r="K259" s="378"/>
      <c r="L259" s="378"/>
      <c r="M259" s="378"/>
      <c r="N259" s="378"/>
      <c r="O259" s="379"/>
      <c r="P259" s="268" t="s">
        <v>277</v>
      </c>
      <c r="Q259" s="269"/>
      <c r="R259" s="270"/>
      <c r="T259" s="388" t="s">
        <v>13</v>
      </c>
      <c r="U259" s="383"/>
      <c r="V259" s="383"/>
      <c r="W259" s="383"/>
      <c r="X259" s="381" t="s">
        <v>278</v>
      </c>
      <c r="Y259" s="381"/>
      <c r="Z259" s="381"/>
      <c r="AA259" s="381"/>
      <c r="AB259" s="381"/>
      <c r="AC259" s="381"/>
      <c r="AD259" s="381"/>
      <c r="AE259" s="381"/>
      <c r="AF259" s="381"/>
      <c r="AG259" s="381"/>
      <c r="AH259" s="381"/>
      <c r="AI259" s="381"/>
      <c r="AJ259" s="381"/>
      <c r="AK259" s="381"/>
      <c r="AL259" s="381"/>
      <c r="AM259" s="381"/>
      <c r="AN259" s="381"/>
      <c r="AO259" s="389"/>
    </row>
    <row r="260" spans="2:42" s="141" customFormat="1" ht="14.25" customHeight="1" thickTop="1" x14ac:dyDescent="0.2">
      <c r="B260" s="377" t="s">
        <v>137</v>
      </c>
      <c r="C260" s="378"/>
      <c r="D260" s="378"/>
      <c r="E260" s="378"/>
      <c r="F260" s="378"/>
      <c r="G260" s="378"/>
      <c r="H260" s="378"/>
      <c r="I260" s="378"/>
      <c r="J260" s="378"/>
      <c r="K260" s="378"/>
      <c r="L260" s="378"/>
      <c r="M260" s="378"/>
      <c r="N260" s="378"/>
      <c r="O260" s="379"/>
      <c r="P260" s="268" t="s">
        <v>279</v>
      </c>
      <c r="Q260" s="269"/>
      <c r="R260" s="270"/>
      <c r="T260" s="315" t="s">
        <v>258</v>
      </c>
      <c r="U260" s="316"/>
      <c r="V260" s="316"/>
      <c r="W260" s="316"/>
      <c r="X260" s="316"/>
      <c r="Y260" s="316"/>
      <c r="Z260" s="316"/>
      <c r="AA260" s="316"/>
      <c r="AB260" s="316"/>
      <c r="AC260" s="316"/>
      <c r="AD260" s="316"/>
      <c r="AE260" s="316"/>
      <c r="AF260" s="316"/>
      <c r="AG260" s="316"/>
      <c r="AH260" s="316"/>
      <c r="AI260" s="316"/>
      <c r="AJ260" s="316"/>
      <c r="AK260" s="316"/>
      <c r="AL260" s="316"/>
      <c r="AM260" s="316"/>
      <c r="AN260" s="316"/>
      <c r="AO260" s="317"/>
    </row>
    <row r="261" spans="2:42" s="141" customFormat="1" ht="14.25" customHeight="1" x14ac:dyDescent="0.2">
      <c r="B261" s="377" t="s">
        <v>132</v>
      </c>
      <c r="C261" s="378"/>
      <c r="D261" s="378"/>
      <c r="E261" s="378"/>
      <c r="F261" s="378"/>
      <c r="G261" s="378"/>
      <c r="H261" s="378"/>
      <c r="I261" s="378"/>
      <c r="J261" s="378"/>
      <c r="K261" s="378"/>
      <c r="L261" s="378"/>
      <c r="M261" s="378"/>
      <c r="N261" s="378"/>
      <c r="O261" s="379"/>
      <c r="P261" s="268" t="s">
        <v>280</v>
      </c>
      <c r="Q261" s="269"/>
      <c r="R261" s="270"/>
      <c r="T261" s="385" t="s">
        <v>262</v>
      </c>
      <c r="U261" s="385"/>
      <c r="V261" s="385"/>
      <c r="W261" s="385"/>
      <c r="X261" s="386" t="s">
        <v>281</v>
      </c>
      <c r="Y261" s="387"/>
      <c r="Z261" s="387"/>
      <c r="AA261" s="387"/>
      <c r="AB261" s="387"/>
      <c r="AC261" s="387"/>
      <c r="AD261" s="387"/>
      <c r="AE261" s="387"/>
      <c r="AF261" s="387"/>
      <c r="AG261" s="387"/>
      <c r="AH261" s="387"/>
      <c r="AI261" s="387"/>
      <c r="AJ261" s="387"/>
      <c r="AK261" s="387"/>
      <c r="AL261" s="387"/>
      <c r="AM261" s="387"/>
      <c r="AN261" s="387"/>
      <c r="AO261" s="387"/>
    </row>
    <row r="262" spans="2:42" s="141" customFormat="1" ht="14.25" customHeight="1" x14ac:dyDescent="0.2">
      <c r="B262" s="377" t="s">
        <v>133</v>
      </c>
      <c r="C262" s="378"/>
      <c r="D262" s="378"/>
      <c r="E262" s="378"/>
      <c r="F262" s="378"/>
      <c r="G262" s="378"/>
      <c r="H262" s="378"/>
      <c r="I262" s="378"/>
      <c r="J262" s="378"/>
      <c r="K262" s="378"/>
      <c r="L262" s="378"/>
      <c r="M262" s="378"/>
      <c r="N262" s="378"/>
      <c r="O262" s="379"/>
      <c r="P262" s="268" t="s">
        <v>282</v>
      </c>
      <c r="Q262" s="269"/>
      <c r="R262" s="270"/>
      <c r="T262" s="385" t="s">
        <v>264</v>
      </c>
      <c r="U262" s="385"/>
      <c r="V262" s="385"/>
      <c r="W262" s="385"/>
      <c r="X262" s="386" t="s">
        <v>283</v>
      </c>
      <c r="Y262" s="387"/>
      <c r="Z262" s="387"/>
      <c r="AA262" s="387"/>
      <c r="AB262" s="387"/>
      <c r="AC262" s="387"/>
      <c r="AD262" s="387"/>
      <c r="AE262" s="387"/>
      <c r="AF262" s="387"/>
      <c r="AG262" s="387"/>
      <c r="AH262" s="387"/>
      <c r="AI262" s="387"/>
      <c r="AJ262" s="387"/>
      <c r="AK262" s="387"/>
      <c r="AL262" s="387"/>
      <c r="AM262" s="387"/>
      <c r="AN262" s="387"/>
      <c r="AO262" s="387"/>
    </row>
    <row r="263" spans="2:42" s="141" customFormat="1" ht="14.25" customHeight="1" x14ac:dyDescent="0.2">
      <c r="B263" s="377" t="s">
        <v>135</v>
      </c>
      <c r="C263" s="378"/>
      <c r="D263" s="378"/>
      <c r="E263" s="378"/>
      <c r="F263" s="378"/>
      <c r="G263" s="378"/>
      <c r="H263" s="378"/>
      <c r="I263" s="378"/>
      <c r="J263" s="378"/>
      <c r="K263" s="378"/>
      <c r="L263" s="378"/>
      <c r="M263" s="378"/>
      <c r="N263" s="378"/>
      <c r="O263" s="379"/>
      <c r="P263" s="268" t="s">
        <v>284</v>
      </c>
      <c r="Q263" s="269"/>
      <c r="R263" s="270"/>
      <c r="T263" s="385" t="s">
        <v>266</v>
      </c>
      <c r="U263" s="385"/>
      <c r="V263" s="385"/>
      <c r="W263" s="385"/>
      <c r="X263" s="386" t="s">
        <v>285</v>
      </c>
      <c r="Y263" s="387"/>
      <c r="Z263" s="387"/>
      <c r="AA263" s="387"/>
      <c r="AB263" s="387"/>
      <c r="AC263" s="387"/>
      <c r="AD263" s="387"/>
      <c r="AE263" s="387"/>
      <c r="AF263" s="387"/>
      <c r="AG263" s="387"/>
      <c r="AH263" s="387"/>
      <c r="AI263" s="387"/>
      <c r="AJ263" s="387"/>
      <c r="AK263" s="387"/>
      <c r="AL263" s="387"/>
      <c r="AM263" s="387"/>
      <c r="AN263" s="387"/>
      <c r="AO263" s="387"/>
    </row>
    <row r="264" spans="2:42" s="141" customFormat="1" ht="14.25" customHeight="1" x14ac:dyDescent="0.2">
      <c r="B264" s="377" t="s">
        <v>136</v>
      </c>
      <c r="C264" s="378"/>
      <c r="D264" s="378"/>
      <c r="E264" s="378"/>
      <c r="F264" s="378"/>
      <c r="G264" s="378"/>
      <c r="H264" s="378"/>
      <c r="I264" s="378"/>
      <c r="J264" s="378"/>
      <c r="K264" s="378"/>
      <c r="L264" s="378"/>
      <c r="M264" s="378"/>
      <c r="N264" s="378"/>
      <c r="O264" s="379"/>
      <c r="P264" s="268" t="s">
        <v>286</v>
      </c>
      <c r="Q264" s="269"/>
      <c r="R264" s="270"/>
      <c r="T264" s="385" t="s">
        <v>268</v>
      </c>
      <c r="U264" s="385"/>
      <c r="V264" s="385"/>
      <c r="W264" s="385"/>
      <c r="X264" s="386" t="s">
        <v>287</v>
      </c>
      <c r="Y264" s="387"/>
      <c r="Z264" s="387"/>
      <c r="AA264" s="387"/>
      <c r="AB264" s="387"/>
      <c r="AC264" s="387"/>
      <c r="AD264" s="387"/>
      <c r="AE264" s="387"/>
      <c r="AF264" s="387"/>
      <c r="AG264" s="387"/>
      <c r="AH264" s="387"/>
      <c r="AI264" s="387"/>
      <c r="AJ264" s="387"/>
      <c r="AK264" s="387"/>
      <c r="AL264" s="387"/>
      <c r="AM264" s="387"/>
      <c r="AN264" s="387"/>
      <c r="AO264" s="387"/>
    </row>
    <row r="265" spans="2:42" s="141" customFormat="1" ht="14.25" customHeight="1" x14ac:dyDescent="0.2">
      <c r="B265" s="377" t="s">
        <v>138</v>
      </c>
      <c r="C265" s="378"/>
      <c r="D265" s="378"/>
      <c r="E265" s="378"/>
      <c r="F265" s="378"/>
      <c r="G265" s="378"/>
      <c r="H265" s="378"/>
      <c r="I265" s="378"/>
      <c r="J265" s="378"/>
      <c r="K265" s="378"/>
      <c r="L265" s="378"/>
      <c r="M265" s="378"/>
      <c r="N265" s="378"/>
      <c r="O265" s="379"/>
      <c r="P265" s="268" t="s">
        <v>288</v>
      </c>
      <c r="Q265" s="269"/>
      <c r="R265" s="270"/>
      <c r="T265" s="385" t="s">
        <v>272</v>
      </c>
      <c r="U265" s="385"/>
      <c r="V265" s="385"/>
      <c r="W265" s="385"/>
      <c r="X265" s="386" t="s">
        <v>289</v>
      </c>
      <c r="Y265" s="387"/>
      <c r="Z265" s="387"/>
      <c r="AA265" s="387"/>
      <c r="AB265" s="387"/>
      <c r="AC265" s="387"/>
      <c r="AD265" s="387"/>
      <c r="AE265" s="387"/>
      <c r="AF265" s="387"/>
      <c r="AG265" s="387"/>
      <c r="AH265" s="387"/>
      <c r="AI265" s="387"/>
      <c r="AJ265" s="387"/>
      <c r="AK265" s="387"/>
      <c r="AL265" s="387"/>
      <c r="AM265" s="387"/>
      <c r="AN265" s="387"/>
      <c r="AO265" s="387"/>
    </row>
    <row r="266" spans="2:42" s="141" customFormat="1" ht="14.25" customHeight="1" x14ac:dyDescent="0.2">
      <c r="B266" s="377" t="s">
        <v>179</v>
      </c>
      <c r="C266" s="378"/>
      <c r="D266" s="378"/>
      <c r="E266" s="378"/>
      <c r="F266" s="378"/>
      <c r="G266" s="378"/>
      <c r="H266" s="378"/>
      <c r="I266" s="378"/>
      <c r="J266" s="378"/>
      <c r="K266" s="378"/>
      <c r="L266" s="378"/>
      <c r="M266" s="378"/>
      <c r="N266" s="378"/>
      <c r="O266" s="379"/>
      <c r="P266" s="268" t="s">
        <v>290</v>
      </c>
      <c r="Q266" s="269"/>
      <c r="R266" s="270"/>
      <c r="T266" s="385" t="s">
        <v>291</v>
      </c>
      <c r="U266" s="385"/>
      <c r="V266" s="385"/>
      <c r="W266" s="385"/>
      <c r="X266" s="386" t="s">
        <v>292</v>
      </c>
      <c r="Y266" s="387"/>
      <c r="Z266" s="387"/>
      <c r="AA266" s="387"/>
      <c r="AB266" s="387"/>
      <c r="AC266" s="387"/>
      <c r="AD266" s="387"/>
      <c r="AE266" s="387"/>
      <c r="AF266" s="387"/>
      <c r="AG266" s="387"/>
      <c r="AH266" s="387"/>
      <c r="AI266" s="387"/>
      <c r="AJ266" s="387"/>
      <c r="AK266" s="387"/>
      <c r="AL266" s="387"/>
      <c r="AM266" s="387"/>
      <c r="AN266" s="387"/>
      <c r="AO266" s="387"/>
    </row>
    <row r="267" spans="2:42" s="141" customFormat="1" ht="14.25" customHeight="1" x14ac:dyDescent="0.2">
      <c r="B267" s="377" t="s">
        <v>139</v>
      </c>
      <c r="C267" s="378"/>
      <c r="D267" s="378"/>
      <c r="E267" s="378"/>
      <c r="F267" s="378"/>
      <c r="G267" s="378"/>
      <c r="H267" s="378"/>
      <c r="I267" s="378"/>
      <c r="J267" s="378"/>
      <c r="K267" s="378"/>
      <c r="L267" s="378"/>
      <c r="M267" s="378"/>
      <c r="N267" s="378"/>
      <c r="O267" s="379"/>
      <c r="P267" s="268" t="s">
        <v>293</v>
      </c>
      <c r="Q267" s="269"/>
      <c r="R267" s="270"/>
      <c r="T267" s="385" t="s">
        <v>274</v>
      </c>
      <c r="U267" s="385"/>
      <c r="V267" s="385"/>
      <c r="W267" s="385"/>
      <c r="X267" s="386" t="s">
        <v>294</v>
      </c>
      <c r="Y267" s="387"/>
      <c r="Z267" s="387"/>
      <c r="AA267" s="387"/>
      <c r="AB267" s="387"/>
      <c r="AC267" s="387"/>
      <c r="AD267" s="387"/>
      <c r="AE267" s="387"/>
      <c r="AF267" s="387"/>
      <c r="AG267" s="387"/>
      <c r="AH267" s="387"/>
      <c r="AI267" s="387"/>
      <c r="AJ267" s="387"/>
      <c r="AK267" s="387"/>
      <c r="AL267" s="387"/>
      <c r="AM267" s="387"/>
      <c r="AN267" s="387"/>
      <c r="AO267" s="387"/>
    </row>
    <row r="268" spans="2:42" s="141" customFormat="1" ht="14.25" customHeight="1" x14ac:dyDescent="0.2">
      <c r="B268" s="377" t="s">
        <v>140</v>
      </c>
      <c r="C268" s="378"/>
      <c r="D268" s="378"/>
      <c r="E268" s="378"/>
      <c r="F268" s="378"/>
      <c r="G268" s="378"/>
      <c r="H268" s="378"/>
      <c r="I268" s="378"/>
      <c r="J268" s="378"/>
      <c r="K268" s="378"/>
      <c r="L268" s="378"/>
      <c r="M268" s="378"/>
      <c r="N268" s="378"/>
      <c r="O268" s="379"/>
      <c r="P268" s="268" t="s">
        <v>295</v>
      </c>
      <c r="Q268" s="269"/>
      <c r="R268" s="270"/>
      <c r="T268" s="385" t="s">
        <v>276</v>
      </c>
      <c r="U268" s="385"/>
      <c r="V268" s="385"/>
      <c r="W268" s="385"/>
      <c r="X268" s="386" t="s">
        <v>296</v>
      </c>
      <c r="Y268" s="387"/>
      <c r="Z268" s="387"/>
      <c r="AA268" s="387"/>
      <c r="AB268" s="387"/>
      <c r="AC268" s="387"/>
      <c r="AD268" s="387"/>
      <c r="AE268" s="387"/>
      <c r="AF268" s="387"/>
      <c r="AG268" s="387"/>
      <c r="AH268" s="387"/>
      <c r="AI268" s="387"/>
      <c r="AJ268" s="387"/>
      <c r="AK268" s="387"/>
      <c r="AL268" s="387"/>
      <c r="AM268" s="387"/>
      <c r="AN268" s="387"/>
      <c r="AO268" s="387"/>
    </row>
    <row r="269" spans="2:42" s="141" customFormat="1" ht="14.25" customHeight="1" x14ac:dyDescent="0.2">
      <c r="B269" s="377" t="s">
        <v>141</v>
      </c>
      <c r="C269" s="378"/>
      <c r="D269" s="378"/>
      <c r="E269" s="378"/>
      <c r="F269" s="378"/>
      <c r="G269" s="378"/>
      <c r="H269" s="378"/>
      <c r="I269" s="378"/>
      <c r="J269" s="378"/>
      <c r="K269" s="378"/>
      <c r="L269" s="378"/>
      <c r="M269" s="378"/>
      <c r="N269" s="378"/>
      <c r="O269" s="379"/>
      <c r="P269" s="268" t="s">
        <v>297</v>
      </c>
      <c r="Q269" s="269"/>
      <c r="R269" s="270"/>
      <c r="T269" s="385" t="s">
        <v>277</v>
      </c>
      <c r="U269" s="385"/>
      <c r="V269" s="385"/>
      <c r="W269" s="385"/>
      <c r="X269" s="386" t="s">
        <v>298</v>
      </c>
      <c r="Y269" s="387"/>
      <c r="Z269" s="387"/>
      <c r="AA269" s="387"/>
      <c r="AB269" s="387"/>
      <c r="AC269" s="387"/>
      <c r="AD269" s="387"/>
      <c r="AE269" s="387"/>
      <c r="AF269" s="387"/>
      <c r="AG269" s="387"/>
      <c r="AH269" s="387"/>
      <c r="AI269" s="387"/>
      <c r="AJ269" s="387"/>
      <c r="AK269" s="387"/>
      <c r="AL269" s="387"/>
      <c r="AM269" s="387"/>
      <c r="AN269" s="387"/>
      <c r="AO269" s="387"/>
    </row>
    <row r="270" spans="2:42" s="141" customFormat="1" ht="14.25" customHeight="1" x14ac:dyDescent="0.2">
      <c r="B270" s="377" t="s">
        <v>142</v>
      </c>
      <c r="C270" s="378"/>
      <c r="D270" s="378"/>
      <c r="E270" s="378"/>
      <c r="F270" s="378"/>
      <c r="G270" s="378"/>
      <c r="H270" s="378"/>
      <c r="I270" s="378"/>
      <c r="J270" s="378"/>
      <c r="K270" s="378"/>
      <c r="L270" s="378"/>
      <c r="M270" s="378"/>
      <c r="N270" s="378"/>
      <c r="O270" s="379"/>
      <c r="P270" s="268" t="s">
        <v>299</v>
      </c>
      <c r="Q270" s="269"/>
      <c r="R270" s="270"/>
      <c r="T270" s="385" t="s">
        <v>280</v>
      </c>
      <c r="U270" s="385"/>
      <c r="V270" s="385"/>
      <c r="W270" s="385"/>
      <c r="X270" s="386" t="s">
        <v>300</v>
      </c>
      <c r="Y270" s="387"/>
      <c r="Z270" s="387"/>
      <c r="AA270" s="387"/>
      <c r="AB270" s="387"/>
      <c r="AC270" s="387"/>
      <c r="AD270" s="387"/>
      <c r="AE270" s="387"/>
      <c r="AF270" s="387"/>
      <c r="AG270" s="387"/>
      <c r="AH270" s="387"/>
      <c r="AI270" s="387"/>
      <c r="AJ270" s="387"/>
      <c r="AK270" s="387"/>
      <c r="AL270" s="387"/>
      <c r="AM270" s="387"/>
      <c r="AN270" s="387"/>
      <c r="AO270" s="387"/>
    </row>
    <row r="271" spans="2:42" s="141" customFormat="1" ht="14.25" customHeight="1" x14ac:dyDescent="0.2">
      <c r="B271" s="377" t="s">
        <v>178</v>
      </c>
      <c r="C271" s="378"/>
      <c r="D271" s="378"/>
      <c r="E271" s="378"/>
      <c r="F271" s="378"/>
      <c r="G271" s="378"/>
      <c r="H271" s="378"/>
      <c r="I271" s="378"/>
      <c r="J271" s="378"/>
      <c r="K271" s="378"/>
      <c r="L271" s="378"/>
      <c r="M271" s="378"/>
      <c r="N271" s="378"/>
      <c r="O271" s="379"/>
      <c r="P271" s="268" t="s">
        <v>301</v>
      </c>
      <c r="Q271" s="269"/>
      <c r="R271" s="270"/>
      <c r="T271" s="385" t="s">
        <v>282</v>
      </c>
      <c r="U271" s="385"/>
      <c r="V271" s="385"/>
      <c r="W271" s="385"/>
      <c r="X271" s="386" t="s">
        <v>302</v>
      </c>
      <c r="Y271" s="387"/>
      <c r="Z271" s="387"/>
      <c r="AA271" s="387"/>
      <c r="AB271" s="387"/>
      <c r="AC271" s="387"/>
      <c r="AD271" s="387"/>
      <c r="AE271" s="387"/>
      <c r="AF271" s="387"/>
      <c r="AG271" s="387"/>
      <c r="AH271" s="387"/>
      <c r="AI271" s="387"/>
      <c r="AJ271" s="387"/>
      <c r="AK271" s="387"/>
      <c r="AL271" s="387"/>
      <c r="AM271" s="387"/>
      <c r="AN271" s="387"/>
      <c r="AO271" s="387"/>
    </row>
    <row r="272" spans="2:42" s="141" customFormat="1" ht="14.25" customHeight="1" x14ac:dyDescent="0.2">
      <c r="B272" s="377" t="s">
        <v>143</v>
      </c>
      <c r="C272" s="378"/>
      <c r="D272" s="378"/>
      <c r="E272" s="378"/>
      <c r="F272" s="378"/>
      <c r="G272" s="378"/>
      <c r="H272" s="378"/>
      <c r="I272" s="378"/>
      <c r="J272" s="378"/>
      <c r="K272" s="378"/>
      <c r="L272" s="378"/>
      <c r="M272" s="378"/>
      <c r="N272" s="378"/>
      <c r="O272" s="379"/>
      <c r="P272" s="268" t="s">
        <v>303</v>
      </c>
      <c r="Q272" s="269"/>
      <c r="R272" s="270"/>
      <c r="T272" s="385" t="s">
        <v>304</v>
      </c>
      <c r="U272" s="385"/>
      <c r="V272" s="385"/>
      <c r="W272" s="385"/>
      <c r="X272" s="386" t="s">
        <v>305</v>
      </c>
      <c r="Y272" s="387"/>
      <c r="Z272" s="387"/>
      <c r="AA272" s="387"/>
      <c r="AB272" s="387"/>
      <c r="AC272" s="387"/>
      <c r="AD272" s="387"/>
      <c r="AE272" s="387"/>
      <c r="AF272" s="387"/>
      <c r="AG272" s="387"/>
      <c r="AH272" s="387"/>
      <c r="AI272" s="387"/>
      <c r="AJ272" s="387"/>
      <c r="AK272" s="387"/>
      <c r="AL272" s="387"/>
      <c r="AM272" s="387"/>
      <c r="AN272" s="387"/>
      <c r="AO272" s="387"/>
    </row>
    <row r="273" spans="2:41" s="141" customFormat="1" ht="14.25" customHeight="1" x14ac:dyDescent="0.2">
      <c r="B273" s="377" t="s">
        <v>144</v>
      </c>
      <c r="C273" s="378"/>
      <c r="D273" s="378"/>
      <c r="E273" s="378"/>
      <c r="F273" s="378"/>
      <c r="G273" s="378"/>
      <c r="H273" s="378"/>
      <c r="I273" s="378"/>
      <c r="J273" s="378"/>
      <c r="K273" s="378"/>
      <c r="L273" s="378"/>
      <c r="M273" s="378"/>
      <c r="N273" s="378"/>
      <c r="O273" s="379"/>
      <c r="P273" s="268" t="s">
        <v>306</v>
      </c>
      <c r="Q273" s="269"/>
      <c r="R273" s="270"/>
      <c r="T273" s="385" t="s">
        <v>284</v>
      </c>
      <c r="U273" s="385"/>
      <c r="V273" s="385"/>
      <c r="W273" s="385"/>
      <c r="X273" s="386" t="s">
        <v>307</v>
      </c>
      <c r="Y273" s="387"/>
      <c r="Z273" s="387"/>
      <c r="AA273" s="387"/>
      <c r="AB273" s="387"/>
      <c r="AC273" s="387"/>
      <c r="AD273" s="387"/>
      <c r="AE273" s="387"/>
      <c r="AF273" s="387"/>
      <c r="AG273" s="387"/>
      <c r="AH273" s="387"/>
      <c r="AI273" s="387"/>
      <c r="AJ273" s="387"/>
      <c r="AK273" s="387"/>
      <c r="AL273" s="387"/>
      <c r="AM273" s="387"/>
      <c r="AN273" s="387"/>
      <c r="AO273" s="387"/>
    </row>
    <row r="274" spans="2:41" s="141" customFormat="1" ht="14.25" customHeight="1" x14ac:dyDescent="0.2">
      <c r="B274" s="377" t="s">
        <v>145</v>
      </c>
      <c r="C274" s="378"/>
      <c r="D274" s="378"/>
      <c r="E274" s="378"/>
      <c r="F274" s="378"/>
      <c r="G274" s="378"/>
      <c r="H274" s="378"/>
      <c r="I274" s="378"/>
      <c r="J274" s="378"/>
      <c r="K274" s="378"/>
      <c r="L274" s="378"/>
      <c r="M274" s="378"/>
      <c r="N274" s="378"/>
      <c r="O274" s="379"/>
      <c r="P274" s="268" t="s">
        <v>308</v>
      </c>
      <c r="Q274" s="269"/>
      <c r="R274" s="270"/>
      <c r="T274" s="385" t="s">
        <v>286</v>
      </c>
      <c r="U274" s="385"/>
      <c r="V274" s="385"/>
      <c r="W274" s="385"/>
      <c r="X274" s="386" t="s">
        <v>309</v>
      </c>
      <c r="Y274" s="387"/>
      <c r="Z274" s="387"/>
      <c r="AA274" s="387"/>
      <c r="AB274" s="387"/>
      <c r="AC274" s="387"/>
      <c r="AD274" s="387"/>
      <c r="AE274" s="387"/>
      <c r="AF274" s="387"/>
      <c r="AG274" s="387"/>
      <c r="AH274" s="387"/>
      <c r="AI274" s="387"/>
      <c r="AJ274" s="387"/>
      <c r="AK274" s="387"/>
      <c r="AL274" s="387"/>
      <c r="AM274" s="387"/>
      <c r="AN274" s="387"/>
      <c r="AO274" s="387"/>
    </row>
    <row r="275" spans="2:41" s="141" customFormat="1" ht="14.25" customHeight="1" x14ac:dyDescent="0.2">
      <c r="B275" s="377" t="s">
        <v>128</v>
      </c>
      <c r="C275" s="378"/>
      <c r="D275" s="378"/>
      <c r="E275" s="378"/>
      <c r="F275" s="378"/>
      <c r="G275" s="378"/>
      <c r="H275" s="378"/>
      <c r="I275" s="378"/>
      <c r="J275" s="378"/>
      <c r="K275" s="378"/>
      <c r="L275" s="378"/>
      <c r="M275" s="378"/>
      <c r="N275" s="378"/>
      <c r="O275" s="379"/>
      <c r="P275" s="268" t="s">
        <v>291</v>
      </c>
      <c r="Q275" s="269"/>
      <c r="R275" s="270"/>
      <c r="T275" s="385" t="s">
        <v>279</v>
      </c>
      <c r="U275" s="385"/>
      <c r="V275" s="385"/>
      <c r="W275" s="385"/>
      <c r="X275" s="386" t="s">
        <v>310</v>
      </c>
      <c r="Y275" s="387"/>
      <c r="Z275" s="387"/>
      <c r="AA275" s="387"/>
      <c r="AB275" s="387"/>
      <c r="AC275" s="387"/>
      <c r="AD275" s="387"/>
      <c r="AE275" s="387"/>
      <c r="AF275" s="387"/>
      <c r="AG275" s="387"/>
      <c r="AH275" s="387"/>
      <c r="AI275" s="387"/>
      <c r="AJ275" s="387"/>
      <c r="AK275" s="387"/>
      <c r="AL275" s="387"/>
      <c r="AM275" s="387"/>
      <c r="AN275" s="387"/>
      <c r="AO275" s="387"/>
    </row>
    <row r="276" spans="2:41" s="141" customFormat="1" ht="14.25" customHeight="1" x14ac:dyDescent="0.2">
      <c r="B276" s="377" t="s">
        <v>146</v>
      </c>
      <c r="C276" s="378"/>
      <c r="D276" s="378"/>
      <c r="E276" s="378"/>
      <c r="F276" s="378"/>
      <c r="G276" s="378"/>
      <c r="H276" s="378"/>
      <c r="I276" s="378"/>
      <c r="J276" s="378"/>
      <c r="K276" s="378"/>
      <c r="L276" s="378"/>
      <c r="M276" s="378"/>
      <c r="N276" s="378"/>
      <c r="O276" s="379"/>
      <c r="P276" s="268" t="s">
        <v>311</v>
      </c>
      <c r="Q276" s="269"/>
      <c r="R276" s="270"/>
      <c r="T276" s="385" t="s">
        <v>288</v>
      </c>
      <c r="U276" s="385"/>
      <c r="V276" s="385"/>
      <c r="W276" s="385"/>
      <c r="X276" s="386" t="s">
        <v>312</v>
      </c>
      <c r="Y276" s="387"/>
      <c r="Z276" s="387"/>
      <c r="AA276" s="387"/>
      <c r="AB276" s="387"/>
      <c r="AC276" s="387"/>
      <c r="AD276" s="387"/>
      <c r="AE276" s="387"/>
      <c r="AF276" s="387"/>
      <c r="AG276" s="387"/>
      <c r="AH276" s="387"/>
      <c r="AI276" s="387"/>
      <c r="AJ276" s="387"/>
      <c r="AK276" s="387"/>
      <c r="AL276" s="387"/>
      <c r="AM276" s="387"/>
      <c r="AN276" s="387"/>
      <c r="AO276" s="387"/>
    </row>
    <row r="277" spans="2:41" s="141" customFormat="1" ht="14.25" customHeight="1" x14ac:dyDescent="0.2">
      <c r="B277" s="377" t="s">
        <v>147</v>
      </c>
      <c r="C277" s="378"/>
      <c r="D277" s="378"/>
      <c r="E277" s="378"/>
      <c r="F277" s="378"/>
      <c r="G277" s="378"/>
      <c r="H277" s="378"/>
      <c r="I277" s="378"/>
      <c r="J277" s="378"/>
      <c r="K277" s="378"/>
      <c r="L277" s="378"/>
      <c r="M277" s="378"/>
      <c r="N277" s="378"/>
      <c r="O277" s="379"/>
      <c r="P277" s="268" t="s">
        <v>313</v>
      </c>
      <c r="Q277" s="269"/>
      <c r="R277" s="270"/>
      <c r="T277" s="385" t="s">
        <v>293</v>
      </c>
      <c r="U277" s="385"/>
      <c r="V277" s="385"/>
      <c r="W277" s="385"/>
      <c r="X277" s="386" t="s">
        <v>314</v>
      </c>
      <c r="Y277" s="387"/>
      <c r="Z277" s="387"/>
      <c r="AA277" s="387"/>
      <c r="AB277" s="387"/>
      <c r="AC277" s="387"/>
      <c r="AD277" s="387"/>
      <c r="AE277" s="387"/>
      <c r="AF277" s="387"/>
      <c r="AG277" s="387"/>
      <c r="AH277" s="387"/>
      <c r="AI277" s="387"/>
      <c r="AJ277" s="387"/>
      <c r="AK277" s="387"/>
      <c r="AL277" s="387"/>
      <c r="AM277" s="387"/>
      <c r="AN277" s="387"/>
      <c r="AO277" s="387"/>
    </row>
    <row r="278" spans="2:41" s="141" customFormat="1" ht="14.25" customHeight="1" x14ac:dyDescent="0.2">
      <c r="B278" s="377" t="s">
        <v>148</v>
      </c>
      <c r="C278" s="378"/>
      <c r="D278" s="378"/>
      <c r="E278" s="378"/>
      <c r="F278" s="378"/>
      <c r="G278" s="378"/>
      <c r="H278" s="378"/>
      <c r="I278" s="378"/>
      <c r="J278" s="378"/>
      <c r="K278" s="378"/>
      <c r="L278" s="378"/>
      <c r="M278" s="378"/>
      <c r="N278" s="378"/>
      <c r="O278" s="379"/>
      <c r="P278" s="268" t="s">
        <v>315</v>
      </c>
      <c r="Q278" s="269"/>
      <c r="R278" s="270"/>
      <c r="T278" s="385" t="s">
        <v>295</v>
      </c>
      <c r="U278" s="385"/>
      <c r="V278" s="385"/>
      <c r="W278" s="385"/>
      <c r="X278" s="386" t="s">
        <v>316</v>
      </c>
      <c r="Y278" s="387"/>
      <c r="Z278" s="387"/>
      <c r="AA278" s="387"/>
      <c r="AB278" s="387"/>
      <c r="AC278" s="387"/>
      <c r="AD278" s="387"/>
      <c r="AE278" s="387"/>
      <c r="AF278" s="387"/>
      <c r="AG278" s="387"/>
      <c r="AH278" s="387"/>
      <c r="AI278" s="387"/>
      <c r="AJ278" s="387"/>
      <c r="AK278" s="387"/>
      <c r="AL278" s="387"/>
      <c r="AM278" s="387"/>
      <c r="AN278" s="387"/>
      <c r="AO278" s="387"/>
    </row>
    <row r="279" spans="2:41" s="141" customFormat="1" ht="14.25" customHeight="1" x14ac:dyDescent="0.2">
      <c r="B279" s="377" t="s">
        <v>149</v>
      </c>
      <c r="C279" s="378"/>
      <c r="D279" s="378"/>
      <c r="E279" s="378"/>
      <c r="F279" s="378"/>
      <c r="G279" s="378"/>
      <c r="H279" s="378"/>
      <c r="I279" s="378"/>
      <c r="J279" s="378"/>
      <c r="K279" s="378"/>
      <c r="L279" s="378"/>
      <c r="M279" s="378"/>
      <c r="N279" s="378"/>
      <c r="O279" s="379"/>
      <c r="P279" s="268" t="s">
        <v>317</v>
      </c>
      <c r="Q279" s="269"/>
      <c r="R279" s="270"/>
      <c r="T279" s="385" t="s">
        <v>297</v>
      </c>
      <c r="U279" s="385"/>
      <c r="V279" s="385"/>
      <c r="W279" s="385"/>
      <c r="X279" s="386" t="s">
        <v>318</v>
      </c>
      <c r="Y279" s="387"/>
      <c r="Z279" s="387"/>
      <c r="AA279" s="387"/>
      <c r="AB279" s="387"/>
      <c r="AC279" s="387"/>
      <c r="AD279" s="387"/>
      <c r="AE279" s="387"/>
      <c r="AF279" s="387"/>
      <c r="AG279" s="387"/>
      <c r="AH279" s="387"/>
      <c r="AI279" s="387"/>
      <c r="AJ279" s="387"/>
      <c r="AK279" s="387"/>
      <c r="AL279" s="387"/>
      <c r="AM279" s="387"/>
      <c r="AN279" s="387"/>
      <c r="AO279" s="387"/>
    </row>
    <row r="280" spans="2:41" s="141" customFormat="1" ht="14.25" customHeight="1" x14ac:dyDescent="0.2">
      <c r="B280" s="377" t="s">
        <v>63</v>
      </c>
      <c r="C280" s="378"/>
      <c r="D280" s="378"/>
      <c r="E280" s="378"/>
      <c r="F280" s="378"/>
      <c r="G280" s="378"/>
      <c r="H280" s="378"/>
      <c r="I280" s="378"/>
      <c r="J280" s="378"/>
      <c r="K280" s="378"/>
      <c r="L280" s="378"/>
      <c r="M280" s="378"/>
      <c r="N280" s="378"/>
      <c r="O280" s="379"/>
      <c r="P280" s="268" t="s">
        <v>319</v>
      </c>
      <c r="Q280" s="269"/>
      <c r="R280" s="270"/>
      <c r="T280" s="385" t="s">
        <v>299</v>
      </c>
      <c r="U280" s="385"/>
      <c r="V280" s="385"/>
      <c r="W280" s="385"/>
      <c r="X280" s="386" t="s">
        <v>275</v>
      </c>
      <c r="Y280" s="387"/>
      <c r="Z280" s="387"/>
      <c r="AA280" s="387"/>
      <c r="AB280" s="387"/>
      <c r="AC280" s="387"/>
      <c r="AD280" s="387"/>
      <c r="AE280" s="387"/>
      <c r="AF280" s="387"/>
      <c r="AG280" s="387"/>
      <c r="AH280" s="387"/>
      <c r="AI280" s="387"/>
      <c r="AJ280" s="387"/>
      <c r="AK280" s="387"/>
      <c r="AL280" s="387"/>
      <c r="AM280" s="387"/>
      <c r="AN280" s="387"/>
      <c r="AO280" s="387"/>
    </row>
    <row r="281" spans="2:41" s="141" customFormat="1" ht="14.25" customHeight="1" x14ac:dyDescent="0.2">
      <c r="B281" s="377" t="s">
        <v>150</v>
      </c>
      <c r="C281" s="378"/>
      <c r="D281" s="378"/>
      <c r="E281" s="378"/>
      <c r="F281" s="378"/>
      <c r="G281" s="378"/>
      <c r="H281" s="378"/>
      <c r="I281" s="378"/>
      <c r="J281" s="378"/>
      <c r="K281" s="378"/>
      <c r="L281" s="378"/>
      <c r="M281" s="378"/>
      <c r="N281" s="378"/>
      <c r="O281" s="379"/>
      <c r="P281" s="268" t="s">
        <v>320</v>
      </c>
      <c r="Q281" s="269"/>
      <c r="R281" s="270"/>
      <c r="T281" s="385" t="s">
        <v>303</v>
      </c>
      <c r="U281" s="385"/>
      <c r="V281" s="385"/>
      <c r="W281" s="385"/>
      <c r="X281" s="386" t="s">
        <v>321</v>
      </c>
      <c r="Y281" s="387"/>
      <c r="Z281" s="387"/>
      <c r="AA281" s="387"/>
      <c r="AB281" s="387"/>
      <c r="AC281" s="387"/>
      <c r="AD281" s="387"/>
      <c r="AE281" s="387"/>
      <c r="AF281" s="387"/>
      <c r="AG281" s="387"/>
      <c r="AH281" s="387"/>
      <c r="AI281" s="387"/>
      <c r="AJ281" s="387"/>
      <c r="AK281" s="387"/>
      <c r="AL281" s="387"/>
      <c r="AM281" s="387"/>
      <c r="AN281" s="387"/>
      <c r="AO281" s="387"/>
    </row>
    <row r="282" spans="2:41" s="141" customFormat="1" ht="14.25" customHeight="1" thickBot="1" x14ac:dyDescent="0.25">
      <c r="B282" s="377" t="s">
        <v>151</v>
      </c>
      <c r="C282" s="378"/>
      <c r="D282" s="378"/>
      <c r="E282" s="378"/>
      <c r="F282" s="378"/>
      <c r="G282" s="378"/>
      <c r="H282" s="378"/>
      <c r="I282" s="378"/>
      <c r="J282" s="378"/>
      <c r="K282" s="378"/>
      <c r="L282" s="378"/>
      <c r="M282" s="378"/>
      <c r="N282" s="378"/>
      <c r="O282" s="379"/>
      <c r="P282" s="268" t="s">
        <v>322</v>
      </c>
      <c r="Q282" s="269"/>
      <c r="R282" s="270"/>
    </row>
    <row r="283" spans="2:41" s="141" customFormat="1" ht="14.25" customHeight="1" thickTop="1" thickBot="1" x14ac:dyDescent="0.25">
      <c r="B283" s="377" t="s">
        <v>155</v>
      </c>
      <c r="C283" s="378"/>
      <c r="D283" s="378"/>
      <c r="E283" s="378"/>
      <c r="F283" s="378"/>
      <c r="G283" s="378"/>
      <c r="H283" s="378"/>
      <c r="I283" s="378"/>
      <c r="J283" s="378"/>
      <c r="K283" s="378"/>
      <c r="L283" s="378"/>
      <c r="M283" s="378"/>
      <c r="N283" s="378"/>
      <c r="O283" s="379"/>
      <c r="P283" s="268" t="s">
        <v>323</v>
      </c>
      <c r="Q283" s="269"/>
      <c r="R283" s="270"/>
      <c r="T283" s="380" t="s">
        <v>13</v>
      </c>
      <c r="U283" s="381"/>
      <c r="V283" s="381"/>
      <c r="W283" s="382"/>
      <c r="X283" s="383" t="s">
        <v>324</v>
      </c>
      <c r="Y283" s="383"/>
      <c r="Z283" s="383"/>
      <c r="AA283" s="383"/>
      <c r="AB283" s="383"/>
      <c r="AC283" s="383"/>
      <c r="AD283" s="383"/>
      <c r="AE283" s="384"/>
    </row>
    <row r="284" spans="2:41" s="141" customFormat="1" ht="14.25" customHeight="1" thickTop="1" x14ac:dyDescent="0.2">
      <c r="B284" s="377" t="s">
        <v>152</v>
      </c>
      <c r="C284" s="378"/>
      <c r="D284" s="378"/>
      <c r="E284" s="378"/>
      <c r="F284" s="378"/>
      <c r="G284" s="378"/>
      <c r="H284" s="378"/>
      <c r="I284" s="378"/>
      <c r="J284" s="378"/>
      <c r="K284" s="378"/>
      <c r="L284" s="378"/>
      <c r="M284" s="378"/>
      <c r="N284" s="378"/>
      <c r="O284" s="379"/>
      <c r="P284" s="268" t="s">
        <v>325</v>
      </c>
      <c r="Q284" s="269"/>
      <c r="R284" s="270"/>
      <c r="T284" s="315" t="s">
        <v>258</v>
      </c>
      <c r="U284" s="316"/>
      <c r="V284" s="316"/>
      <c r="W284" s="316"/>
      <c r="X284" s="316"/>
      <c r="Y284" s="316"/>
      <c r="Z284" s="316"/>
      <c r="AA284" s="316"/>
      <c r="AB284" s="316"/>
      <c r="AC284" s="316"/>
      <c r="AD284" s="316"/>
      <c r="AE284" s="317"/>
    </row>
    <row r="285" spans="2:41" s="141" customFormat="1" ht="14.25" customHeight="1" x14ac:dyDescent="0.2">
      <c r="B285" s="377" t="s">
        <v>153</v>
      </c>
      <c r="C285" s="378"/>
      <c r="D285" s="378"/>
      <c r="E285" s="378"/>
      <c r="F285" s="378"/>
      <c r="G285" s="378"/>
      <c r="H285" s="378"/>
      <c r="I285" s="378"/>
      <c r="J285" s="378"/>
      <c r="K285" s="378"/>
      <c r="L285" s="378"/>
      <c r="M285" s="378"/>
      <c r="N285" s="378"/>
      <c r="O285" s="379"/>
      <c r="P285" s="268" t="s">
        <v>326</v>
      </c>
      <c r="Q285" s="269"/>
      <c r="R285" s="270"/>
      <c r="T285" s="298" t="s">
        <v>327</v>
      </c>
      <c r="U285" s="298"/>
      <c r="V285" s="298"/>
      <c r="W285" s="298"/>
      <c r="X285" s="299" t="s">
        <v>328</v>
      </c>
      <c r="Y285" s="299"/>
      <c r="Z285" s="299"/>
      <c r="AA285" s="299"/>
      <c r="AB285" s="299"/>
      <c r="AC285" s="299"/>
      <c r="AD285" s="299"/>
      <c r="AE285" s="299"/>
    </row>
    <row r="286" spans="2:41" s="141" customFormat="1" ht="14.25" customHeight="1" x14ac:dyDescent="0.2">
      <c r="B286" s="377" t="s">
        <v>154</v>
      </c>
      <c r="C286" s="378"/>
      <c r="D286" s="378"/>
      <c r="E286" s="378"/>
      <c r="F286" s="378"/>
      <c r="G286" s="378"/>
      <c r="H286" s="378"/>
      <c r="I286" s="378"/>
      <c r="J286" s="378"/>
      <c r="K286" s="378"/>
      <c r="L286" s="378"/>
      <c r="M286" s="378"/>
      <c r="N286" s="378"/>
      <c r="O286" s="379"/>
      <c r="P286" s="268" t="s">
        <v>329</v>
      </c>
      <c r="Q286" s="269"/>
      <c r="R286" s="270"/>
      <c r="T286" s="298" t="s">
        <v>330</v>
      </c>
      <c r="U286" s="298"/>
      <c r="V286" s="298"/>
      <c r="W286" s="298"/>
      <c r="X286" s="299" t="s">
        <v>331</v>
      </c>
      <c r="Y286" s="299"/>
      <c r="Z286" s="299"/>
      <c r="AA286" s="299"/>
      <c r="AB286" s="299"/>
      <c r="AC286" s="299"/>
      <c r="AD286" s="299"/>
      <c r="AE286" s="299"/>
    </row>
    <row r="287" spans="2:41" s="141" customFormat="1" ht="14.25" customHeight="1" x14ac:dyDescent="0.2">
      <c r="B287" s="377" t="s">
        <v>156</v>
      </c>
      <c r="C287" s="378"/>
      <c r="D287" s="378"/>
      <c r="E287" s="378"/>
      <c r="F287" s="378"/>
      <c r="G287" s="378"/>
      <c r="H287" s="378"/>
      <c r="I287" s="378"/>
      <c r="J287" s="378"/>
      <c r="K287" s="378"/>
      <c r="L287" s="378"/>
      <c r="M287" s="378"/>
      <c r="N287" s="378"/>
      <c r="O287" s="379"/>
      <c r="P287" s="268" t="s">
        <v>332</v>
      </c>
      <c r="Q287" s="269"/>
      <c r="R287" s="270"/>
      <c r="T287" s="298" t="s">
        <v>333</v>
      </c>
      <c r="U287" s="298"/>
      <c r="V287" s="298"/>
      <c r="W287" s="298"/>
      <c r="X287" s="299" t="s">
        <v>334</v>
      </c>
      <c r="Y287" s="299"/>
      <c r="Z287" s="299"/>
      <c r="AA287" s="299"/>
      <c r="AB287" s="299"/>
      <c r="AC287" s="299"/>
      <c r="AD287" s="299"/>
      <c r="AE287" s="299"/>
    </row>
    <row r="288" spans="2:41" s="141" customFormat="1" ht="14.25" customHeight="1" x14ac:dyDescent="0.2">
      <c r="B288" s="377" t="s">
        <v>157</v>
      </c>
      <c r="C288" s="378"/>
      <c r="D288" s="378"/>
      <c r="E288" s="378"/>
      <c r="F288" s="378"/>
      <c r="G288" s="378"/>
      <c r="H288" s="378"/>
      <c r="I288" s="378"/>
      <c r="J288" s="378"/>
      <c r="K288" s="378"/>
      <c r="L288" s="378"/>
      <c r="M288" s="378"/>
      <c r="N288" s="378"/>
      <c r="O288" s="379"/>
      <c r="P288" s="268" t="s">
        <v>335</v>
      </c>
      <c r="Q288" s="269"/>
      <c r="R288" s="270"/>
      <c r="T288" s="298" t="s">
        <v>336</v>
      </c>
      <c r="U288" s="298"/>
      <c r="V288" s="298"/>
      <c r="W288" s="298"/>
      <c r="X288" s="299" t="s">
        <v>337</v>
      </c>
      <c r="Y288" s="299"/>
      <c r="Z288" s="299"/>
      <c r="AA288" s="299"/>
      <c r="AB288" s="299"/>
      <c r="AC288" s="299"/>
      <c r="AD288" s="299"/>
      <c r="AE288" s="299"/>
    </row>
    <row r="289" spans="2:31" s="141" customFormat="1" ht="14.25" customHeight="1" x14ac:dyDescent="0.2">
      <c r="B289" s="377" t="s">
        <v>158</v>
      </c>
      <c r="C289" s="378"/>
      <c r="D289" s="378"/>
      <c r="E289" s="378"/>
      <c r="F289" s="378"/>
      <c r="G289" s="378"/>
      <c r="H289" s="378"/>
      <c r="I289" s="378"/>
      <c r="J289" s="378"/>
      <c r="K289" s="378"/>
      <c r="L289" s="378"/>
      <c r="M289" s="378"/>
      <c r="N289" s="378"/>
      <c r="O289" s="379"/>
      <c r="P289" s="268" t="s">
        <v>338</v>
      </c>
      <c r="Q289" s="269"/>
      <c r="R289" s="270"/>
      <c r="T289" s="298" t="s">
        <v>339</v>
      </c>
      <c r="U289" s="298"/>
      <c r="V289" s="298"/>
      <c r="W289" s="298"/>
      <c r="X289" s="299" t="s">
        <v>340</v>
      </c>
      <c r="Y289" s="299"/>
      <c r="Z289" s="299"/>
      <c r="AA289" s="299"/>
      <c r="AB289" s="299"/>
      <c r="AC289" s="299"/>
      <c r="AD289" s="299"/>
      <c r="AE289" s="299"/>
    </row>
    <row r="290" spans="2:31" s="141" customFormat="1" ht="14.25" customHeight="1" x14ac:dyDescent="0.2">
      <c r="B290" s="377" t="s">
        <v>159</v>
      </c>
      <c r="C290" s="378"/>
      <c r="D290" s="378"/>
      <c r="E290" s="378"/>
      <c r="F290" s="378"/>
      <c r="G290" s="378"/>
      <c r="H290" s="378"/>
      <c r="I290" s="378"/>
      <c r="J290" s="378"/>
      <c r="K290" s="378"/>
      <c r="L290" s="378"/>
      <c r="M290" s="378"/>
      <c r="N290" s="378"/>
      <c r="O290" s="379"/>
      <c r="P290" s="268" t="s">
        <v>341</v>
      </c>
      <c r="Q290" s="269"/>
      <c r="R290" s="270"/>
      <c r="T290" s="298" t="s">
        <v>342</v>
      </c>
      <c r="U290" s="298"/>
      <c r="V290" s="298"/>
      <c r="W290" s="298"/>
      <c r="X290" s="299" t="s">
        <v>343</v>
      </c>
      <c r="Y290" s="299"/>
      <c r="Z290" s="299"/>
      <c r="AA290" s="299"/>
      <c r="AB290" s="299"/>
      <c r="AC290" s="299"/>
      <c r="AD290" s="299"/>
      <c r="AE290" s="299"/>
    </row>
    <row r="291" spans="2:31" s="141" customFormat="1" ht="14.25" customHeight="1" x14ac:dyDescent="0.2">
      <c r="B291" s="377" t="s">
        <v>160</v>
      </c>
      <c r="C291" s="378"/>
      <c r="D291" s="378"/>
      <c r="E291" s="378"/>
      <c r="F291" s="378"/>
      <c r="G291" s="378"/>
      <c r="H291" s="378"/>
      <c r="I291" s="378"/>
      <c r="J291" s="378"/>
      <c r="K291" s="378"/>
      <c r="L291" s="378"/>
      <c r="M291" s="378"/>
      <c r="N291" s="378"/>
      <c r="O291" s="379"/>
      <c r="P291" s="268" t="s">
        <v>344</v>
      </c>
      <c r="Q291" s="269"/>
      <c r="R291" s="270"/>
      <c r="T291" s="298" t="s">
        <v>345</v>
      </c>
      <c r="U291" s="298"/>
      <c r="V291" s="298"/>
      <c r="W291" s="298"/>
      <c r="X291" s="299" t="s">
        <v>207</v>
      </c>
      <c r="Y291" s="299"/>
      <c r="Z291" s="299"/>
      <c r="AA291" s="299"/>
      <c r="AB291" s="299"/>
      <c r="AC291" s="299"/>
      <c r="AD291" s="299"/>
      <c r="AE291" s="299"/>
    </row>
    <row r="292" spans="2:31" s="141" customFormat="1" ht="14.25" customHeight="1" x14ac:dyDescent="0.2">
      <c r="B292" s="377" t="s">
        <v>161</v>
      </c>
      <c r="C292" s="378"/>
      <c r="D292" s="378"/>
      <c r="E292" s="378"/>
      <c r="F292" s="378"/>
      <c r="G292" s="378"/>
      <c r="H292" s="378"/>
      <c r="I292" s="378"/>
      <c r="J292" s="378"/>
      <c r="K292" s="378"/>
      <c r="L292" s="378"/>
      <c r="M292" s="378"/>
      <c r="N292" s="378"/>
      <c r="O292" s="379"/>
      <c r="P292" s="268" t="s">
        <v>346</v>
      </c>
      <c r="Q292" s="269"/>
      <c r="R292" s="270"/>
    </row>
    <row r="293" spans="2:31" s="141" customFormat="1" ht="14.25" customHeight="1" x14ac:dyDescent="0.2">
      <c r="B293" s="377" t="s">
        <v>134</v>
      </c>
      <c r="C293" s="378"/>
      <c r="D293" s="378"/>
      <c r="E293" s="378"/>
      <c r="F293" s="378"/>
      <c r="G293" s="378"/>
      <c r="H293" s="378"/>
      <c r="I293" s="378"/>
      <c r="J293" s="378"/>
      <c r="K293" s="378"/>
      <c r="L293" s="378"/>
      <c r="M293" s="378"/>
      <c r="N293" s="378"/>
      <c r="O293" s="379"/>
      <c r="P293" s="268" t="s">
        <v>304</v>
      </c>
      <c r="Q293" s="269"/>
      <c r="R293" s="270"/>
    </row>
    <row r="294" spans="2:31" s="141" customFormat="1" ht="14.25" customHeight="1" x14ac:dyDescent="0.2">
      <c r="B294" s="377" t="s">
        <v>162</v>
      </c>
      <c r="C294" s="378"/>
      <c r="D294" s="378"/>
      <c r="E294" s="378"/>
      <c r="F294" s="378"/>
      <c r="G294" s="378"/>
      <c r="H294" s="378"/>
      <c r="I294" s="378"/>
      <c r="J294" s="378"/>
      <c r="K294" s="378"/>
      <c r="L294" s="378"/>
      <c r="M294" s="378"/>
      <c r="N294" s="378"/>
      <c r="O294" s="379"/>
      <c r="P294" s="268" t="s">
        <v>347</v>
      </c>
      <c r="Q294" s="269"/>
      <c r="R294" s="270"/>
    </row>
    <row r="295" spans="2:31" s="141" customFormat="1" ht="14.25" customHeight="1" x14ac:dyDescent="0.2">
      <c r="B295" s="377" t="s">
        <v>163</v>
      </c>
      <c r="C295" s="378"/>
      <c r="D295" s="378"/>
      <c r="E295" s="378"/>
      <c r="F295" s="378"/>
      <c r="G295" s="378"/>
      <c r="H295" s="378"/>
      <c r="I295" s="378"/>
      <c r="J295" s="378"/>
      <c r="K295" s="378"/>
      <c r="L295" s="378"/>
      <c r="M295" s="378"/>
      <c r="N295" s="378"/>
      <c r="O295" s="379"/>
      <c r="P295" s="268" t="s">
        <v>348</v>
      </c>
      <c r="Q295" s="269"/>
      <c r="R295" s="270"/>
    </row>
    <row r="296" spans="2:31" s="141" customFormat="1" ht="14.25" customHeight="1" x14ac:dyDescent="0.2">
      <c r="B296" s="377" t="s">
        <v>164</v>
      </c>
      <c r="C296" s="378"/>
      <c r="D296" s="378"/>
      <c r="E296" s="378"/>
      <c r="F296" s="378"/>
      <c r="G296" s="378"/>
      <c r="H296" s="378"/>
      <c r="I296" s="378"/>
      <c r="J296" s="378"/>
      <c r="K296" s="378"/>
      <c r="L296" s="378"/>
      <c r="M296" s="378"/>
      <c r="N296" s="378"/>
      <c r="O296" s="379"/>
      <c r="P296" s="268" t="s">
        <v>349</v>
      </c>
      <c r="Q296" s="269"/>
      <c r="R296" s="270"/>
    </row>
    <row r="297" spans="2:31" s="141" customFormat="1" ht="14.25" customHeight="1" x14ac:dyDescent="0.2">
      <c r="B297" s="377" t="s">
        <v>165</v>
      </c>
      <c r="C297" s="378"/>
      <c r="D297" s="378"/>
      <c r="E297" s="378"/>
      <c r="F297" s="378"/>
      <c r="G297" s="378"/>
      <c r="H297" s="378"/>
      <c r="I297" s="378"/>
      <c r="J297" s="378"/>
      <c r="K297" s="378"/>
      <c r="L297" s="378"/>
      <c r="M297" s="378"/>
      <c r="N297" s="378"/>
      <c r="O297" s="379"/>
      <c r="P297" s="268" t="s">
        <v>350</v>
      </c>
      <c r="Q297" s="269"/>
      <c r="R297" s="270"/>
    </row>
    <row r="298" spans="2:31" s="141" customFormat="1" ht="14.25" customHeight="1" x14ac:dyDescent="0.2">
      <c r="B298" s="377" t="s">
        <v>166</v>
      </c>
      <c r="C298" s="378"/>
      <c r="D298" s="378"/>
      <c r="E298" s="378"/>
      <c r="F298" s="378"/>
      <c r="G298" s="378"/>
      <c r="H298" s="378"/>
      <c r="I298" s="378"/>
      <c r="J298" s="378"/>
      <c r="K298" s="378"/>
      <c r="L298" s="378"/>
      <c r="M298" s="378"/>
      <c r="N298" s="378"/>
      <c r="O298" s="379"/>
      <c r="P298" s="268" t="s">
        <v>351</v>
      </c>
      <c r="Q298" s="269"/>
      <c r="R298" s="270"/>
    </row>
    <row r="299" spans="2:31" s="141" customFormat="1" ht="14.25" customHeight="1" x14ac:dyDescent="0.2">
      <c r="B299" s="377" t="s">
        <v>177</v>
      </c>
      <c r="C299" s="378"/>
      <c r="D299" s="378"/>
      <c r="E299" s="378"/>
      <c r="F299" s="378"/>
      <c r="G299" s="378"/>
      <c r="H299" s="378"/>
      <c r="I299" s="378"/>
      <c r="J299" s="378"/>
      <c r="K299" s="378"/>
      <c r="L299" s="378"/>
      <c r="M299" s="378"/>
      <c r="N299" s="378"/>
      <c r="O299" s="379"/>
      <c r="P299" s="268" t="s">
        <v>352</v>
      </c>
      <c r="Q299" s="269"/>
      <c r="R299" s="270"/>
    </row>
    <row r="300" spans="2:31" s="141" customFormat="1" ht="14.25" customHeight="1" x14ac:dyDescent="0.2">
      <c r="B300" s="377" t="s">
        <v>167</v>
      </c>
      <c r="C300" s="378"/>
      <c r="D300" s="378"/>
      <c r="E300" s="378"/>
      <c r="F300" s="378"/>
      <c r="G300" s="378"/>
      <c r="H300" s="378"/>
      <c r="I300" s="378"/>
      <c r="J300" s="378"/>
      <c r="K300" s="378"/>
      <c r="L300" s="378"/>
      <c r="M300" s="378"/>
      <c r="N300" s="378"/>
      <c r="O300" s="379"/>
      <c r="P300" s="268" t="s">
        <v>353</v>
      </c>
      <c r="Q300" s="269"/>
      <c r="R300" s="270"/>
    </row>
    <row r="301" spans="2:31" s="141" customFormat="1" ht="14.25" customHeight="1" x14ac:dyDescent="0.2">
      <c r="B301" s="377" t="s">
        <v>168</v>
      </c>
      <c r="C301" s="378"/>
      <c r="D301" s="378"/>
      <c r="E301" s="378"/>
      <c r="F301" s="378"/>
      <c r="G301" s="378"/>
      <c r="H301" s="378"/>
      <c r="I301" s="378"/>
      <c r="J301" s="378"/>
      <c r="K301" s="378"/>
      <c r="L301" s="378"/>
      <c r="M301" s="378"/>
      <c r="N301" s="378"/>
      <c r="O301" s="379"/>
      <c r="P301" s="268" t="s">
        <v>354</v>
      </c>
      <c r="Q301" s="269"/>
      <c r="R301" s="270"/>
    </row>
    <row r="302" spans="2:31" s="141" customFormat="1" ht="14.25" customHeight="1" x14ac:dyDescent="0.2">
      <c r="B302" s="377" t="s">
        <v>169</v>
      </c>
      <c r="C302" s="378"/>
      <c r="D302" s="378"/>
      <c r="E302" s="378"/>
      <c r="F302" s="378"/>
      <c r="G302" s="378"/>
      <c r="H302" s="378"/>
      <c r="I302" s="378"/>
      <c r="J302" s="378"/>
      <c r="K302" s="378"/>
      <c r="L302" s="378"/>
      <c r="M302" s="378"/>
      <c r="N302" s="378"/>
      <c r="O302" s="379"/>
      <c r="P302" s="268" t="s">
        <v>355</v>
      </c>
      <c r="Q302" s="269"/>
      <c r="R302" s="270"/>
    </row>
    <row r="303" spans="2:31" s="141" customFormat="1" ht="14.25" customHeight="1" x14ac:dyDescent="0.2">
      <c r="B303" s="377" t="s">
        <v>170</v>
      </c>
      <c r="C303" s="378"/>
      <c r="D303" s="378"/>
      <c r="E303" s="378"/>
      <c r="F303" s="378"/>
      <c r="G303" s="378"/>
      <c r="H303" s="378"/>
      <c r="I303" s="378"/>
      <c r="J303" s="378"/>
      <c r="K303" s="378"/>
      <c r="L303" s="378"/>
      <c r="M303" s="378"/>
      <c r="N303" s="378"/>
      <c r="O303" s="379"/>
      <c r="P303" s="268" t="s">
        <v>356</v>
      </c>
      <c r="Q303" s="269"/>
      <c r="R303" s="270"/>
    </row>
    <row r="304" spans="2:31" s="141" customFormat="1" ht="14.25" customHeight="1" x14ac:dyDescent="0.2">
      <c r="B304" s="377" t="s">
        <v>171</v>
      </c>
      <c r="C304" s="378"/>
      <c r="D304" s="378"/>
      <c r="E304" s="378"/>
      <c r="F304" s="378"/>
      <c r="G304" s="378"/>
      <c r="H304" s="378"/>
      <c r="I304" s="378"/>
      <c r="J304" s="378"/>
      <c r="K304" s="378"/>
      <c r="L304" s="378"/>
      <c r="M304" s="378"/>
      <c r="N304" s="378"/>
      <c r="O304" s="379"/>
      <c r="P304" s="268" t="s">
        <v>357</v>
      </c>
      <c r="Q304" s="269"/>
      <c r="R304" s="270"/>
    </row>
    <row r="305" spans="2:53" s="141" customFormat="1" ht="14.25" customHeight="1" x14ac:dyDescent="0.2">
      <c r="B305" s="377" t="s">
        <v>176</v>
      </c>
      <c r="C305" s="378"/>
      <c r="D305" s="378"/>
      <c r="E305" s="378"/>
      <c r="F305" s="378"/>
      <c r="G305" s="378"/>
      <c r="H305" s="378"/>
      <c r="I305" s="378"/>
      <c r="J305" s="378"/>
      <c r="K305" s="378"/>
      <c r="L305" s="378"/>
      <c r="M305" s="378"/>
      <c r="N305" s="378"/>
      <c r="O305" s="379"/>
      <c r="P305" s="268" t="s">
        <v>358</v>
      </c>
      <c r="Q305" s="269"/>
      <c r="R305" s="270"/>
    </row>
    <row r="306" spans="2:53" s="141" customFormat="1" ht="14.25" customHeight="1" x14ac:dyDescent="0.2">
      <c r="B306" s="377" t="s">
        <v>172</v>
      </c>
      <c r="C306" s="378"/>
      <c r="D306" s="378"/>
      <c r="E306" s="378"/>
      <c r="F306" s="378"/>
      <c r="G306" s="378"/>
      <c r="H306" s="378"/>
      <c r="I306" s="378"/>
      <c r="J306" s="378"/>
      <c r="K306" s="378"/>
      <c r="L306" s="378"/>
      <c r="M306" s="378"/>
      <c r="N306" s="378"/>
      <c r="O306" s="379"/>
      <c r="P306" s="268" t="s">
        <v>359</v>
      </c>
      <c r="Q306" s="269"/>
      <c r="R306" s="270"/>
    </row>
    <row r="307" spans="2:53" s="141" customFormat="1" ht="14.25" customHeight="1" x14ac:dyDescent="0.2">
      <c r="B307" s="377" t="s">
        <v>173</v>
      </c>
      <c r="C307" s="378"/>
      <c r="D307" s="378"/>
      <c r="E307" s="378"/>
      <c r="F307" s="378"/>
      <c r="G307" s="378"/>
      <c r="H307" s="378"/>
      <c r="I307" s="378"/>
      <c r="J307" s="378"/>
      <c r="K307" s="378"/>
      <c r="L307" s="378"/>
      <c r="M307" s="378"/>
      <c r="N307" s="378"/>
      <c r="O307" s="379"/>
      <c r="P307" s="268" t="s">
        <v>360</v>
      </c>
      <c r="Q307" s="269"/>
      <c r="R307" s="270"/>
      <c r="AY307" s="5"/>
      <c r="AZ307" s="5"/>
      <c r="BA307" s="5"/>
    </row>
    <row r="308" spans="2:53" s="141" customFormat="1" ht="14.25" customHeight="1" x14ac:dyDescent="0.2">
      <c r="B308" s="377" t="s">
        <v>175</v>
      </c>
      <c r="C308" s="378"/>
      <c r="D308" s="378"/>
      <c r="E308" s="378"/>
      <c r="F308" s="378"/>
      <c r="G308" s="378"/>
      <c r="H308" s="378"/>
      <c r="I308" s="378"/>
      <c r="J308" s="378"/>
      <c r="K308" s="378"/>
      <c r="L308" s="378"/>
      <c r="M308" s="378"/>
      <c r="N308" s="378"/>
      <c r="O308" s="379"/>
      <c r="P308" s="268" t="s">
        <v>361</v>
      </c>
      <c r="Q308" s="269"/>
      <c r="R308" s="270"/>
      <c r="AY308" s="5"/>
      <c r="AZ308" s="5"/>
      <c r="BA308" s="5"/>
    </row>
  </sheetData>
  <mergeCells count="587">
    <mergeCell ref="AK14:AR14"/>
    <mergeCell ref="B66:AV66"/>
    <mergeCell ref="B67:AV67"/>
    <mergeCell ref="B72:AV72"/>
    <mergeCell ref="B73:AV73"/>
    <mergeCell ref="AO94:AV94"/>
    <mergeCell ref="B94:X94"/>
    <mergeCell ref="Y94:AN94"/>
    <mergeCell ref="B100:AV101"/>
    <mergeCell ref="AK16:AN16"/>
    <mergeCell ref="S18:AV18"/>
    <mergeCell ref="B21:I21"/>
    <mergeCell ref="B20:AV20"/>
    <mergeCell ref="J21:AJ21"/>
    <mergeCell ref="B60:V60"/>
    <mergeCell ref="X60:Y60"/>
    <mergeCell ref="AC60:AD60"/>
    <mergeCell ref="B65:AV65"/>
    <mergeCell ref="N2:AJ5"/>
    <mergeCell ref="E228:AB228"/>
    <mergeCell ref="B239:C239"/>
    <mergeCell ref="E239:AB239"/>
    <mergeCell ref="E240:AB240"/>
    <mergeCell ref="B166:H167"/>
    <mergeCell ref="D244:AV244"/>
    <mergeCell ref="B235:C235"/>
    <mergeCell ref="E234:U234"/>
    <mergeCell ref="B221:C221"/>
    <mergeCell ref="X213:AF213"/>
    <mergeCell ref="D213:G213"/>
    <mergeCell ref="B213:C213"/>
    <mergeCell ref="D221:F221"/>
    <mergeCell ref="Q177:AG177"/>
    <mergeCell ref="B169:I169"/>
    <mergeCell ref="B171:K171"/>
    <mergeCell ref="B173:AV173"/>
    <mergeCell ref="AL169:AV169"/>
    <mergeCell ref="J169:AH169"/>
    <mergeCell ref="L171:AH171"/>
    <mergeCell ref="AQ176:AT176"/>
    <mergeCell ref="AU176:AV176"/>
    <mergeCell ref="AH175:AI175"/>
    <mergeCell ref="AN175:AO175"/>
    <mergeCell ref="AU175:AV175"/>
    <mergeCell ref="B176:G176"/>
    <mergeCell ref="H176:I176"/>
    <mergeCell ref="K176:N176"/>
    <mergeCell ref="O176:P176"/>
    <mergeCell ref="Q176:AG176"/>
    <mergeCell ref="AH176:AI176"/>
    <mergeCell ref="AJ176:AM176"/>
    <mergeCell ref="AN176:AO176"/>
    <mergeCell ref="AI169:AK169"/>
    <mergeCell ref="X167:AI167"/>
    <mergeCell ref="AL167:AT167"/>
    <mergeCell ref="AH177:AI177"/>
    <mergeCell ref="H175:I175"/>
    <mergeCell ref="O175:P175"/>
    <mergeCell ref="B228:C228"/>
    <mergeCell ref="K221:N221"/>
    <mergeCell ref="R221:U221"/>
    <mergeCell ref="F223:H223"/>
    <mergeCell ref="B200:AV202"/>
    <mergeCell ref="B209:I209"/>
    <mergeCell ref="J209:AV209"/>
    <mergeCell ref="C210:AV210"/>
    <mergeCell ref="O213:T213"/>
    <mergeCell ref="AM213:AO213"/>
    <mergeCell ref="F215:H215"/>
    <mergeCell ref="E226:AB226"/>
    <mergeCell ref="E218:AB218"/>
    <mergeCell ref="E217:AB217"/>
    <mergeCell ref="E225:AB225"/>
    <mergeCell ref="C211:AV211"/>
    <mergeCell ref="B179:AV179"/>
    <mergeCell ref="B181:AV181"/>
    <mergeCell ref="B183:AV183"/>
    <mergeCell ref="B184:AV184"/>
    <mergeCell ref="C186:AV186"/>
    <mergeCell ref="C188:AV188"/>
    <mergeCell ref="B190:AV194"/>
    <mergeCell ref="B196:AV198"/>
    <mergeCell ref="B204:AV207"/>
    <mergeCell ref="B165:H165"/>
    <mergeCell ref="K165:U165"/>
    <mergeCell ref="X165:AI165"/>
    <mergeCell ref="AL165:AU165"/>
    <mergeCell ref="X166:AI166"/>
    <mergeCell ref="AL166:AT166"/>
    <mergeCell ref="K166:U166"/>
    <mergeCell ref="B164:H164"/>
    <mergeCell ref="K164:U164"/>
    <mergeCell ref="X164:AI164"/>
    <mergeCell ref="AL164:AU164"/>
    <mergeCell ref="B163:H163"/>
    <mergeCell ref="K163:U163"/>
    <mergeCell ref="X163:AI163"/>
    <mergeCell ref="AL163:AU163"/>
    <mergeCell ref="B109:AV109"/>
    <mergeCell ref="J111:Q111"/>
    <mergeCell ref="J112:N112"/>
    <mergeCell ref="O112:Q112"/>
    <mergeCell ref="R111:Y111"/>
    <mergeCell ref="R112:V112"/>
    <mergeCell ref="W112:Y112"/>
    <mergeCell ref="Z111:AG111"/>
    <mergeCell ref="Z112:AD112"/>
    <mergeCell ref="AE112:AG112"/>
    <mergeCell ref="AH111:AO111"/>
    <mergeCell ref="AH112:AL112"/>
    <mergeCell ref="AM112:AO112"/>
    <mergeCell ref="B159:AV159"/>
    <mergeCell ref="B161:V161"/>
    <mergeCell ref="X161:AJ161"/>
    <mergeCell ref="AL161:AV161"/>
    <mergeCell ref="AP111:AV111"/>
    <mergeCell ref="J114:N114"/>
    <mergeCell ref="W86:Z86"/>
    <mergeCell ref="L86:R86"/>
    <mergeCell ref="B89:AV89"/>
    <mergeCell ref="U97:Y98"/>
    <mergeCell ref="S86:V86"/>
    <mergeCell ref="S87:V87"/>
    <mergeCell ref="AA86:AD86"/>
    <mergeCell ref="AA87:AD87"/>
    <mergeCell ref="B90:K90"/>
    <mergeCell ref="L90:AV90"/>
    <mergeCell ref="B92:O92"/>
    <mergeCell ref="P92:AH92"/>
    <mergeCell ref="AI92:AV92"/>
    <mergeCell ref="B95:AV95"/>
    <mergeCell ref="J97:K98"/>
    <mergeCell ref="R97:S98"/>
    <mergeCell ref="B97:H98"/>
    <mergeCell ref="M97:Q98"/>
    <mergeCell ref="AA83:AD83"/>
    <mergeCell ref="AA84:AD84"/>
    <mergeCell ref="AA85:AD85"/>
    <mergeCell ref="P79:AA79"/>
    <mergeCell ref="AF77:AQ77"/>
    <mergeCell ref="AF79:AQ79"/>
    <mergeCell ref="L81:R81"/>
    <mergeCell ref="L82:R82"/>
    <mergeCell ref="L83:R83"/>
    <mergeCell ref="W84:Z84"/>
    <mergeCell ref="L84:R84"/>
    <mergeCell ref="L85:R85"/>
    <mergeCell ref="W85:Z85"/>
    <mergeCell ref="W81:Z81"/>
    <mergeCell ref="W82:Z82"/>
    <mergeCell ref="W83:Z83"/>
    <mergeCell ref="S81:V81"/>
    <mergeCell ref="S82:V82"/>
    <mergeCell ref="S83:V83"/>
    <mergeCell ref="S84:V84"/>
    <mergeCell ref="S85:V85"/>
    <mergeCell ref="B56:AV56"/>
    <mergeCell ref="B57:F57"/>
    <mergeCell ref="B58:G58"/>
    <mergeCell ref="H58:U58"/>
    <mergeCell ref="AJ51:AO51"/>
    <mergeCell ref="AP51:AV51"/>
    <mergeCell ref="B53:M53"/>
    <mergeCell ref="N53:AC53"/>
    <mergeCell ref="AE53:AV53"/>
    <mergeCell ref="B55:M55"/>
    <mergeCell ref="N55:X55"/>
    <mergeCell ref="Y55:AL55"/>
    <mergeCell ref="AM55:AV55"/>
    <mergeCell ref="B37:AV37"/>
    <mergeCell ref="B41:D41"/>
    <mergeCell ref="AQ45:AS45"/>
    <mergeCell ref="B49:J49"/>
    <mergeCell ref="K49:AV49"/>
    <mergeCell ref="B51:I51"/>
    <mergeCell ref="J51:M51"/>
    <mergeCell ref="O51:U51"/>
    <mergeCell ref="V51:X51"/>
    <mergeCell ref="Z51:AE51"/>
    <mergeCell ref="AF51:AH51"/>
    <mergeCell ref="I47:K47"/>
    <mergeCell ref="B45:H45"/>
    <mergeCell ref="M45:P45"/>
    <mergeCell ref="R45:S45"/>
    <mergeCell ref="U45:W45"/>
    <mergeCell ref="Y45:AA45"/>
    <mergeCell ref="AC45:AF45"/>
    <mergeCell ref="AH45:AJ45"/>
    <mergeCell ref="I45:K45"/>
    <mergeCell ref="AL45:AO45"/>
    <mergeCell ref="N47:R47"/>
    <mergeCell ref="B7:AV7"/>
    <mergeCell ref="AF9:AJ9"/>
    <mergeCell ref="AK10:AL10"/>
    <mergeCell ref="AF10:AJ10"/>
    <mergeCell ref="AA9:AE9"/>
    <mergeCell ref="AM9:AO9"/>
    <mergeCell ref="K10:P10"/>
    <mergeCell ref="Q10:S10"/>
    <mergeCell ref="T10:V10"/>
    <mergeCell ref="W10:Z10"/>
    <mergeCell ref="AP9:AQ9"/>
    <mergeCell ref="AP10:AQ10"/>
    <mergeCell ref="AR9:AW9"/>
    <mergeCell ref="AR10:AW10"/>
    <mergeCell ref="AQ16:AR16"/>
    <mergeCell ref="AO16:AP16"/>
    <mergeCell ref="B18:R18"/>
    <mergeCell ref="L14:M15"/>
    <mergeCell ref="B12:Y12"/>
    <mergeCell ref="AK9:AL9"/>
    <mergeCell ref="AB14:AC15"/>
    <mergeCell ref="T14:U15"/>
    <mergeCell ref="B9:J9"/>
    <mergeCell ref="B10:J10"/>
    <mergeCell ref="G14:K15"/>
    <mergeCell ref="O14:S15"/>
    <mergeCell ref="K9:P9"/>
    <mergeCell ref="Q9:S9"/>
    <mergeCell ref="T9:V9"/>
    <mergeCell ref="W9:Z9"/>
    <mergeCell ref="AM10:AO10"/>
    <mergeCell ref="AA10:AE10"/>
    <mergeCell ref="AK11:AV11"/>
    <mergeCell ref="W14:AA15"/>
    <mergeCell ref="B27:D27"/>
    <mergeCell ref="B29:D29"/>
    <mergeCell ref="J23:AJ23"/>
    <mergeCell ref="J25:AJ25"/>
    <mergeCell ref="AK27:AV27"/>
    <mergeCell ref="AF27:AJ27"/>
    <mergeCell ref="B23:I23"/>
    <mergeCell ref="B25:I25"/>
    <mergeCell ref="AK29:AL29"/>
    <mergeCell ref="AC29:AJ29"/>
    <mergeCell ref="T28:X28"/>
    <mergeCell ref="AO29:AV29"/>
    <mergeCell ref="B31:G31"/>
    <mergeCell ref="H31:P31"/>
    <mergeCell ref="Q31:R31"/>
    <mergeCell ref="S31:Y31"/>
    <mergeCell ref="AA31:AI31"/>
    <mergeCell ref="AJ31:AV31"/>
    <mergeCell ref="B33:U33"/>
    <mergeCell ref="V33:AV33"/>
    <mergeCell ref="B35:U35"/>
    <mergeCell ref="V35:AV35"/>
    <mergeCell ref="B39:M39"/>
    <mergeCell ref="T41:V41"/>
    <mergeCell ref="X41:Z41"/>
    <mergeCell ref="AB41:AD41"/>
    <mergeCell ref="AF41:AG41"/>
    <mergeCell ref="B43:P43"/>
    <mergeCell ref="Q43:AV43"/>
    <mergeCell ref="AI41:AL41"/>
    <mergeCell ref="F41:K41"/>
    <mergeCell ref="AR41:AV41"/>
    <mergeCell ref="N41:Q41"/>
    <mergeCell ref="AO41:AP41"/>
    <mergeCell ref="B62:J62"/>
    <mergeCell ref="B68:K68"/>
    <mergeCell ref="L68:AV68"/>
    <mergeCell ref="B64:AV64"/>
    <mergeCell ref="AC97:AJ98"/>
    <mergeCell ref="L87:R87"/>
    <mergeCell ref="W87:Z87"/>
    <mergeCell ref="AU97:AV98"/>
    <mergeCell ref="AK97:AL98"/>
    <mergeCell ref="Z97:AA98"/>
    <mergeCell ref="AN97:AT98"/>
    <mergeCell ref="B70:K70"/>
    <mergeCell ref="P70:AA70"/>
    <mergeCell ref="AF70:AQ70"/>
    <mergeCell ref="B75:AV75"/>
    <mergeCell ref="B77:K77"/>
    <mergeCell ref="B79:K79"/>
    <mergeCell ref="P77:AA77"/>
    <mergeCell ref="AA81:AD81"/>
    <mergeCell ref="AA82:AD82"/>
    <mergeCell ref="B103:AV105"/>
    <mergeCell ref="B106:AV106"/>
    <mergeCell ref="B107:AV107"/>
    <mergeCell ref="O114:Q114"/>
    <mergeCell ref="R114:V114"/>
    <mergeCell ref="W114:Y114"/>
    <mergeCell ref="B111:I112"/>
    <mergeCell ref="AP112:AS112"/>
    <mergeCell ref="AT112:AV112"/>
    <mergeCell ref="Z114:AD114"/>
    <mergeCell ref="AE114:AG114"/>
    <mergeCell ref="AH114:AL114"/>
    <mergeCell ref="AM114:AO114"/>
    <mergeCell ref="AP114:AS114"/>
    <mergeCell ref="AT114:AV114"/>
    <mergeCell ref="Z115:AD115"/>
    <mergeCell ref="AE115:AG115"/>
    <mergeCell ref="AH115:AL115"/>
    <mergeCell ref="AM115:AO115"/>
    <mergeCell ref="AP115:AS115"/>
    <mergeCell ref="AT115:AV115"/>
    <mergeCell ref="AR126:AT126"/>
    <mergeCell ref="X124:AV124"/>
    <mergeCell ref="AC134:AF134"/>
    <mergeCell ref="AH134:AJ134"/>
    <mergeCell ref="AL134:AO134"/>
    <mergeCell ref="AQ134:AS134"/>
    <mergeCell ref="B130:D130"/>
    <mergeCell ref="F130:K130"/>
    <mergeCell ref="N130:Q130"/>
    <mergeCell ref="T130:V130"/>
    <mergeCell ref="X130:Z130"/>
    <mergeCell ref="AB130:AD130"/>
    <mergeCell ref="AF130:AG130"/>
    <mergeCell ref="AI130:AL130"/>
    <mergeCell ref="AQ147:AV147"/>
    <mergeCell ref="N136:R136"/>
    <mergeCell ref="B149:AV150"/>
    <mergeCell ref="B151:AV151"/>
    <mergeCell ref="B152:AV152"/>
    <mergeCell ref="B153:X157"/>
    <mergeCell ref="Y153:AV157"/>
    <mergeCell ref="B142:M142"/>
    <mergeCell ref="N142:AC142"/>
    <mergeCell ref="AE142:AV142"/>
    <mergeCell ref="B144:M144"/>
    <mergeCell ref="N144:X144"/>
    <mergeCell ref="Y144:AM144"/>
    <mergeCell ref="AN144:AV144"/>
    <mergeCell ref="B145:AV145"/>
    <mergeCell ref="B146:F146"/>
    <mergeCell ref="I136:K136"/>
    <mergeCell ref="B138:J138"/>
    <mergeCell ref="K138:AV138"/>
    <mergeCell ref="B140:I140"/>
    <mergeCell ref="J140:M140"/>
    <mergeCell ref="O140:U140"/>
    <mergeCell ref="V140:X140"/>
    <mergeCell ref="Z140:AE140"/>
    <mergeCell ref="AF140:AH140"/>
    <mergeCell ref="AJ140:AO140"/>
    <mergeCell ref="B128:M128"/>
    <mergeCell ref="B117:AV117"/>
    <mergeCell ref="B119:AV122"/>
    <mergeCell ref="B124:W124"/>
    <mergeCell ref="B126:I126"/>
    <mergeCell ref="J126:L126"/>
    <mergeCell ref="N126:V126"/>
    <mergeCell ref="X126:Z126"/>
    <mergeCell ref="AB126:AG126"/>
    <mergeCell ref="AI126:AK126"/>
    <mergeCell ref="AM126:AP126"/>
    <mergeCell ref="AP140:AV140"/>
    <mergeCell ref="AO130:AP130"/>
    <mergeCell ref="AR130:AV130"/>
    <mergeCell ref="B132:P132"/>
    <mergeCell ref="Q132:AV132"/>
    <mergeCell ref="B134:H134"/>
    <mergeCell ref="I134:K134"/>
    <mergeCell ref="M134:P134"/>
    <mergeCell ref="R134:S134"/>
    <mergeCell ref="U134:W134"/>
    <mergeCell ref="Y134:AA134"/>
    <mergeCell ref="B247:AW247"/>
    <mergeCell ref="B249:O249"/>
    <mergeCell ref="P249:R249"/>
    <mergeCell ref="T249:AD249"/>
    <mergeCell ref="AF249:AP249"/>
    <mergeCell ref="AL58:AO58"/>
    <mergeCell ref="AP58:AV58"/>
    <mergeCell ref="V58:Z58"/>
    <mergeCell ref="AA58:AK58"/>
    <mergeCell ref="E231:AB231"/>
    <mergeCell ref="E232:AB232"/>
    <mergeCell ref="E235:AB235"/>
    <mergeCell ref="E236:AB236"/>
    <mergeCell ref="B147:G147"/>
    <mergeCell ref="H147:U147"/>
    <mergeCell ref="AB147:AK147"/>
    <mergeCell ref="B114:I114"/>
    <mergeCell ref="B115:I115"/>
    <mergeCell ref="J115:N115"/>
    <mergeCell ref="O115:Q115"/>
    <mergeCell ref="R115:V115"/>
    <mergeCell ref="W115:Y115"/>
    <mergeCell ref="B250:O250"/>
    <mergeCell ref="P250:R250"/>
    <mergeCell ref="T250:AD250"/>
    <mergeCell ref="AF250:AP250"/>
    <mergeCell ref="B251:O251"/>
    <mergeCell ref="P251:R251"/>
    <mergeCell ref="T251:AD251"/>
    <mergeCell ref="AF251:AH251"/>
    <mergeCell ref="AI251:AP251"/>
    <mergeCell ref="B252:O252"/>
    <mergeCell ref="P252:R252"/>
    <mergeCell ref="T252:AD252"/>
    <mergeCell ref="AF252:AH252"/>
    <mergeCell ref="AI252:AP252"/>
    <mergeCell ref="B253:O253"/>
    <mergeCell ref="P253:R253"/>
    <mergeCell ref="T253:AD253"/>
    <mergeCell ref="AF253:AH253"/>
    <mergeCell ref="AI253:AP253"/>
    <mergeCell ref="B254:O254"/>
    <mergeCell ref="P254:R254"/>
    <mergeCell ref="T254:AD254"/>
    <mergeCell ref="AF254:AH254"/>
    <mergeCell ref="AI254:AP254"/>
    <mergeCell ref="B255:O255"/>
    <mergeCell ref="P255:R255"/>
    <mergeCell ref="T255:AD255"/>
    <mergeCell ref="AF255:AH255"/>
    <mergeCell ref="AI255:AP255"/>
    <mergeCell ref="B256:O256"/>
    <mergeCell ref="P256:R256"/>
    <mergeCell ref="T256:AD256"/>
    <mergeCell ref="AF256:AH256"/>
    <mergeCell ref="AI256:AP256"/>
    <mergeCell ref="B257:O257"/>
    <mergeCell ref="P257:R257"/>
    <mergeCell ref="T257:AD257"/>
    <mergeCell ref="AF257:AH257"/>
    <mergeCell ref="AI257:AP257"/>
    <mergeCell ref="B258:O258"/>
    <mergeCell ref="P258:R258"/>
    <mergeCell ref="B259:O259"/>
    <mergeCell ref="P259:R259"/>
    <mergeCell ref="T259:W259"/>
    <mergeCell ref="X259:AO259"/>
    <mergeCell ref="B260:O260"/>
    <mergeCell ref="P260:R260"/>
    <mergeCell ref="T260:AO260"/>
    <mergeCell ref="B261:O261"/>
    <mergeCell ref="P261:R261"/>
    <mergeCell ref="T261:W261"/>
    <mergeCell ref="X261:AO261"/>
    <mergeCell ref="B262:O262"/>
    <mergeCell ref="P262:R262"/>
    <mergeCell ref="T262:W262"/>
    <mergeCell ref="X262:AO262"/>
    <mergeCell ref="B263:O263"/>
    <mergeCell ref="P263:R263"/>
    <mergeCell ref="T263:W263"/>
    <mergeCell ref="X263:AO263"/>
    <mergeCell ref="B264:O264"/>
    <mergeCell ref="P264:R264"/>
    <mergeCell ref="T264:W264"/>
    <mergeCell ref="X264:AO264"/>
    <mergeCell ref="B265:O265"/>
    <mergeCell ref="P265:R265"/>
    <mergeCell ref="T265:W265"/>
    <mergeCell ref="X265:AO265"/>
    <mergeCell ref="B266:O266"/>
    <mergeCell ref="P266:R266"/>
    <mergeCell ref="T266:W266"/>
    <mergeCell ref="X266:AO266"/>
    <mergeCell ref="B267:O267"/>
    <mergeCell ref="P267:R267"/>
    <mergeCell ref="T267:W267"/>
    <mergeCell ref="X267:AO267"/>
    <mergeCell ref="B268:O268"/>
    <mergeCell ref="P268:R268"/>
    <mergeCell ref="T268:W268"/>
    <mergeCell ref="X268:AO268"/>
    <mergeCell ref="B269:O269"/>
    <mergeCell ref="P269:R269"/>
    <mergeCell ref="T269:W269"/>
    <mergeCell ref="X269:AO269"/>
    <mergeCell ref="B270:O270"/>
    <mergeCell ref="P270:R270"/>
    <mergeCell ref="T270:W270"/>
    <mergeCell ref="X270:AO270"/>
    <mergeCell ref="B271:O271"/>
    <mergeCell ref="P271:R271"/>
    <mergeCell ref="T271:W271"/>
    <mergeCell ref="X271:AO271"/>
    <mergeCell ref="B272:O272"/>
    <mergeCell ref="P272:R272"/>
    <mergeCell ref="T272:W272"/>
    <mergeCell ref="X272:AO272"/>
    <mergeCell ref="B273:O273"/>
    <mergeCell ref="P273:R273"/>
    <mergeCell ref="T273:W273"/>
    <mergeCell ref="X273:AO273"/>
    <mergeCell ref="B274:O274"/>
    <mergeCell ref="P274:R274"/>
    <mergeCell ref="T274:W274"/>
    <mergeCell ref="X274:AO274"/>
    <mergeCell ref="B275:O275"/>
    <mergeCell ref="P275:R275"/>
    <mergeCell ref="T275:W275"/>
    <mergeCell ref="X275:AO275"/>
    <mergeCell ref="B276:O276"/>
    <mergeCell ref="P276:R276"/>
    <mergeCell ref="T276:W276"/>
    <mergeCell ref="X276:AO276"/>
    <mergeCell ref="B277:O277"/>
    <mergeCell ref="P277:R277"/>
    <mergeCell ref="T277:W277"/>
    <mergeCell ref="X277:AO277"/>
    <mergeCell ref="B278:O278"/>
    <mergeCell ref="P278:R278"/>
    <mergeCell ref="T278:W278"/>
    <mergeCell ref="X278:AO278"/>
    <mergeCell ref="B279:O279"/>
    <mergeCell ref="P279:R279"/>
    <mergeCell ref="T279:W279"/>
    <mergeCell ref="X279:AO279"/>
    <mergeCell ref="B280:O280"/>
    <mergeCell ref="P280:R280"/>
    <mergeCell ref="T280:W280"/>
    <mergeCell ref="X280:AO280"/>
    <mergeCell ref="B281:O281"/>
    <mergeCell ref="P281:R281"/>
    <mergeCell ref="T281:W281"/>
    <mergeCell ref="X281:AO281"/>
    <mergeCell ref="B282:O282"/>
    <mergeCell ref="P282:R282"/>
    <mergeCell ref="B283:O283"/>
    <mergeCell ref="P283:R283"/>
    <mergeCell ref="T283:W283"/>
    <mergeCell ref="X283:AE283"/>
    <mergeCell ref="B284:O284"/>
    <mergeCell ref="P284:R284"/>
    <mergeCell ref="T284:AE284"/>
    <mergeCell ref="B285:O285"/>
    <mergeCell ref="P285:R285"/>
    <mergeCell ref="T285:W285"/>
    <mergeCell ref="X285:AE285"/>
    <mergeCell ref="B286:O286"/>
    <mergeCell ref="P286:R286"/>
    <mergeCell ref="T286:W286"/>
    <mergeCell ref="X286:AE286"/>
    <mergeCell ref="B287:O287"/>
    <mergeCell ref="P287:R287"/>
    <mergeCell ref="T287:W287"/>
    <mergeCell ref="X287:AE287"/>
    <mergeCell ref="B294:O294"/>
    <mergeCell ref="P294:R294"/>
    <mergeCell ref="B288:O288"/>
    <mergeCell ref="P288:R288"/>
    <mergeCell ref="T288:W288"/>
    <mergeCell ref="X288:AE288"/>
    <mergeCell ref="B289:O289"/>
    <mergeCell ref="P289:R289"/>
    <mergeCell ref="T289:W289"/>
    <mergeCell ref="X289:AE289"/>
    <mergeCell ref="B290:O290"/>
    <mergeCell ref="P290:R290"/>
    <mergeCell ref="T290:W290"/>
    <mergeCell ref="X290:AE290"/>
    <mergeCell ref="B291:O291"/>
    <mergeCell ref="P291:R291"/>
    <mergeCell ref="T291:W291"/>
    <mergeCell ref="X291:AE291"/>
    <mergeCell ref="B292:O292"/>
    <mergeCell ref="P292:R292"/>
    <mergeCell ref="B293:O293"/>
    <mergeCell ref="P293:R293"/>
    <mergeCell ref="B307:O307"/>
    <mergeCell ref="P307:R307"/>
    <mergeCell ref="B308:O308"/>
    <mergeCell ref="P308:R308"/>
    <mergeCell ref="B300:O300"/>
    <mergeCell ref="P300:R300"/>
    <mergeCell ref="B301:O301"/>
    <mergeCell ref="P301:R301"/>
    <mergeCell ref="B302:O302"/>
    <mergeCell ref="P302:R302"/>
    <mergeCell ref="B303:O303"/>
    <mergeCell ref="P303:R303"/>
    <mergeCell ref="B304:O304"/>
    <mergeCell ref="P304:R304"/>
    <mergeCell ref="B305:O305"/>
    <mergeCell ref="P305:R305"/>
    <mergeCell ref="B306:O306"/>
    <mergeCell ref="P306:R306"/>
    <mergeCell ref="B295:O295"/>
    <mergeCell ref="P295:R295"/>
    <mergeCell ref="B296:O296"/>
    <mergeCell ref="P296:R296"/>
    <mergeCell ref="B297:O297"/>
    <mergeCell ref="P297:R297"/>
    <mergeCell ref="B298:O298"/>
    <mergeCell ref="P298:R298"/>
    <mergeCell ref="B299:O299"/>
    <mergeCell ref="P299:R299"/>
  </mergeCells>
  <dataValidations count="3">
    <dataValidation type="list" allowBlank="1" showInputMessage="1" showErrorMessage="1" sqref="AA10:AE10">
      <formula1>$T$259:$T$281</formula1>
    </dataValidation>
    <dataValidation type="list" allowBlank="1" showInputMessage="1" showErrorMessage="1" sqref="T10:V10">
      <formula1>$AF$249:$AF$257</formula1>
    </dataValidation>
    <dataValidation type="list" allowBlank="1" showInputMessage="1" showErrorMessage="1" sqref="AM29">
      <formula1>$T$283:$T$290</formula1>
    </dataValidation>
  </dataValidations>
  <printOptions horizontalCentered="1"/>
  <pageMargins left="0" right="0" top="0.39370078740157483" bottom="0.59055118110236227" header="0" footer="0"/>
  <pageSetup scale="76" fitToHeight="2" orientation="portrait" r:id="rId1"/>
  <headerFooter alignWithMargins="0">
    <oddHeader xml:space="preserve">&amp;C
</oddHeader>
    <oddFooter>&amp;L&amp;"Arial,Negrita"&amp;8I'MMW&amp;C"Este Programa es de carácter público, queda prohibido el uso para fines distintos 
a los establecidos en el programa."</oddFooter>
  </headerFooter>
  <rowBreaks count="2" manualBreakCount="2">
    <brk id="88" max="48" man="1"/>
    <brk id="158"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CAPTURA INFORMACION</vt:lpstr>
      <vt:lpstr>ANEXO XIII</vt:lpstr>
      <vt:lpstr>'ANEXO XIII'!Área_de_impresión</vt:lpstr>
      <vt:lpstr>'CAPTURA INFORMACION'!Área_de_impresión</vt:lpstr>
      <vt:lpstr>'ANEXO XIII'!Títulos_a_imprimir</vt:lpstr>
    </vt:vector>
  </TitlesOfParts>
  <Company>RevolucionUnattended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Bernardo</dc:creator>
  <cp:lastModifiedBy>Ing. Manuel Mata Walss</cp:lastModifiedBy>
  <cp:lastPrinted>2014-04-28T22:03:50Z</cp:lastPrinted>
  <dcterms:created xsi:type="dcterms:W3CDTF">2011-01-05T23:28:42Z</dcterms:created>
  <dcterms:modified xsi:type="dcterms:W3CDTF">2014-04-28T22:07:19Z</dcterms:modified>
</cp:coreProperties>
</file>